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ose\Downloads\"/>
    </mc:Choice>
  </mc:AlternateContent>
  <xr:revisionPtr revIDLastSave="0" documentId="13_ncr:1_{C718099F-1457-4946-9280-6341E5E1884C}" xr6:coauthVersionLast="47" xr6:coauthVersionMax="47" xr10:uidLastSave="{00000000-0000-0000-0000-000000000000}"/>
  <bookViews>
    <workbookView xWindow="3615" yWindow="4050" windowWidth="21600" windowHeight="9945" xr2:uid="{00000000-000D-0000-FFFF-FFFF00000000}"/>
  </bookViews>
  <sheets>
    <sheet name="CV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2" i="1"/>
  <c r="C13" i="1"/>
  <c r="C14" i="1"/>
  <c r="C15" i="1"/>
  <c r="C16" i="1"/>
  <c r="C17" i="1"/>
  <c r="C18" i="1"/>
  <c r="C19" i="1"/>
  <c r="C20" i="1"/>
  <c r="C11" i="1"/>
  <c r="B10" i="1"/>
  <c r="B12" i="1"/>
  <c r="B13" i="1"/>
  <c r="B14" i="1"/>
  <c r="B15" i="1"/>
  <c r="B16" i="1"/>
  <c r="B17" i="1"/>
  <c r="B18" i="1"/>
  <c r="B19" i="1"/>
  <c r="B20" i="1"/>
  <c r="B11" i="1"/>
  <c r="B5" i="1"/>
  <c r="B6" i="1" s="1"/>
  <c r="B23" i="1" s="1"/>
  <c r="B22" i="1" l="1"/>
  <c r="D2" i="1"/>
</calcChain>
</file>

<file path=xl/sharedStrings.xml><?xml version="1.0" encoding="utf-8"?>
<sst xmlns="http://schemas.openxmlformats.org/spreadsheetml/2006/main" count="13" uniqueCount="13">
  <si>
    <t>Inputs</t>
  </si>
  <si>
    <t>Price per job ($)</t>
  </si>
  <si>
    <t>Variable cost per job ($)</t>
  </si>
  <si>
    <t>Final monthly cost ($)</t>
  </si>
  <si>
    <t>Break-even units</t>
  </si>
  <si>
    <t>Break-even revenue ($)</t>
  </si>
  <si>
    <t>Label for BE legend</t>
  </si>
  <si>
    <t>Chart Data</t>
  </si>
  <si>
    <t>Units (jobs)</t>
  </si>
  <si>
    <t>Total Revenue</t>
  </si>
  <si>
    <t>Total Cost</t>
  </si>
  <si>
    <t>BE units</t>
  </si>
  <si>
    <t>BE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</si>
</sst>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F0D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1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Break-Even CVP Chart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Total Revenue</c:v>
          </c:tx>
          <c:xVal>
            <c:numRef>
              <c:f>CVP!$A$10:$A$19</c:f>
              <c:numCache>
                <c:formatCode>0</c:formatCode>
                <c:ptCount val="1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</c:numCache>
            </c:numRef>
          </c:xVal>
          <c:yVal>
            <c:numRef>
              <c:f>CVP!$B$10:$B$19</c:f>
              <c:numCache>
                <c:formatCode>\$#,##0</c:formatCode>
                <c:ptCount val="10"/>
                <c:pt idx="0">
                  <c:v>0</c:v>
                </c:pt>
                <c:pt idx="1">
                  <c:v>400</c:v>
                </c:pt>
                <c:pt idx="2">
                  <c:v>800</c:v>
                </c:pt>
                <c:pt idx="3">
                  <c:v>1200</c:v>
                </c:pt>
                <c:pt idx="4">
                  <c:v>1600</c:v>
                </c:pt>
                <c:pt idx="5">
                  <c:v>2000</c:v>
                </c:pt>
                <c:pt idx="6">
                  <c:v>2400</c:v>
                </c:pt>
                <c:pt idx="7">
                  <c:v>2800</c:v>
                </c:pt>
                <c:pt idx="8">
                  <c:v>3200</c:v>
                </c:pt>
                <c:pt idx="9">
                  <c:v>3600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C1-40B1-9F27-1B6D4E131878}"/>
            </c:ext>
          </c:extLst>
        </c:ser>
        <c:ser>
          <c:idx val="1"/>
          <c:order val="1"/>
          <c:tx>
            <c:v>Total Cost</c:v>
          </c:tx>
          <c:xVal>
            <c:numRef>
              <c:f>CVP!$A$10:$A$19</c:f>
              <c:numCache>
                <c:formatCode>0</c:formatCode>
                <c:ptCount val="1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</c:numCache>
            </c:numRef>
          </c:xVal>
          <c:yVal>
            <c:numRef>
              <c:f>CVP!$C$10:$C$19</c:f>
              <c:numCache>
                <c:formatCode>\$#,##0</c:formatCode>
                <c:ptCount val="10"/>
                <c:pt idx="0">
                  <c:v>701.67</c:v>
                </c:pt>
                <c:pt idx="1">
                  <c:v>931.67</c:v>
                </c:pt>
                <c:pt idx="2">
                  <c:v>1161.67</c:v>
                </c:pt>
                <c:pt idx="3">
                  <c:v>1391.67</c:v>
                </c:pt>
                <c:pt idx="4">
                  <c:v>1621.67</c:v>
                </c:pt>
                <c:pt idx="5">
                  <c:v>1851.67</c:v>
                </c:pt>
                <c:pt idx="6">
                  <c:v>2081.67</c:v>
                </c:pt>
                <c:pt idx="7">
                  <c:v>2311.67</c:v>
                </c:pt>
                <c:pt idx="8">
                  <c:v>2541.67</c:v>
                </c:pt>
                <c:pt idx="9">
                  <c:v>2771.67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C1-40B1-9F27-1B6D4E131878}"/>
            </c:ext>
          </c:extLst>
        </c:ser>
        <c:ser>
          <c:idx val="2"/>
          <c:order val="2"/>
          <c:tx>
            <c:strRef>
              <c:f>CVP!$D$2</c:f>
              <c:strCache>
                <c:ptCount val="1"/>
                <c:pt idx="0">
                  <c:v>Break-even: 83 jobs, $1,660</c:v>
                </c:pt>
              </c:strCache>
            </c:strRef>
          </c:tx>
          <c:marker>
            <c:symbol val="circle"/>
            <c:size val="8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CVP!$B$22</c:f>
              <c:numCache>
                <c:formatCode>0</c:formatCode>
                <c:ptCount val="1"/>
                <c:pt idx="0">
                  <c:v>83</c:v>
                </c:pt>
              </c:numCache>
            </c:numRef>
          </c:xVal>
          <c:yVal>
            <c:numRef>
              <c:f>CVP!$B$23</c:f>
              <c:numCache>
                <c:formatCode>\$#,##0</c:formatCode>
                <c:ptCount val="1"/>
                <c:pt idx="0">
                  <c:v>1660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C1-40B1-9F27-1B6D4E131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10001"/>
        <c:axId val="50010002"/>
      </c:scatterChart>
      <c:val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Jobs per month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0010002"/>
        <c:crosses val="autoZero"/>
        <c:crossBetween val="midCat"/>
      </c:val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Dollars ($)</a:t>
                </a:r>
              </a:p>
            </c:rich>
          </c:tx>
          <c:overlay val="0"/>
        </c:title>
        <c:numFmt formatCode="\$#,##0" sourceLinked="0"/>
        <c:majorTickMark val="out"/>
        <c:minorTickMark val="none"/>
        <c:tickLblPos val="nextTo"/>
        <c:crossAx val="50010001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13</xdr:col>
      <xdr:colOff>0</xdr:colOff>
      <xdr:row>24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B22" sqref="B22"/>
    </sheetView>
  </sheetViews>
  <sheetFormatPr defaultRowHeight="15" x14ac:dyDescent="0.25"/>
  <cols>
    <col min="1" max="1" width="22.42578125" bestFit="1" customWidth="1"/>
    <col min="2" max="2" width="13.85546875" bestFit="1" customWidth="1"/>
  </cols>
  <sheetData>
    <row r="1" spans="1:4" x14ac:dyDescent="0.25">
      <c r="A1" s="1" t="s">
        <v>0</v>
      </c>
      <c r="D1" s="1" t="s">
        <v>6</v>
      </c>
    </row>
    <row r="2" spans="1:4" x14ac:dyDescent="0.25">
      <c r="A2" t="s">
        <v>1</v>
      </c>
      <c r="B2">
        <v>20</v>
      </c>
      <c r="D2" t="str">
        <f>"Break-even: "&amp;B5&amp;" jobs, $"&amp;TEXT(B6,"#,##0")</f>
        <v>Break-even: 83 jobs, $1,660</v>
      </c>
    </row>
    <row r="3" spans="1:4" x14ac:dyDescent="0.25">
      <c r="A3" t="s">
        <v>2</v>
      </c>
      <c r="B3">
        <v>11.5</v>
      </c>
    </row>
    <row r="4" spans="1:4" x14ac:dyDescent="0.25">
      <c r="A4" t="s">
        <v>3</v>
      </c>
      <c r="B4">
        <v>701.67</v>
      </c>
    </row>
    <row r="5" spans="1:4" x14ac:dyDescent="0.25">
      <c r="A5" t="s">
        <v>4</v>
      </c>
      <c r="B5" s="2">
        <f>ROUNDUP(B4/(B2-B3),0)</f>
        <v>83</v>
      </c>
    </row>
    <row r="6" spans="1:4" x14ac:dyDescent="0.25">
      <c r="A6" t="s">
        <v>5</v>
      </c>
      <c r="B6" s="3">
        <f>B2*B5</f>
        <v>1660</v>
      </c>
    </row>
    <row r="8" spans="1:4" x14ac:dyDescent="0.25">
      <c r="A8" s="1" t="s">
        <v>7</v>
      </c>
    </row>
    <row r="9" spans="1:4" x14ac:dyDescent="0.25">
      <c r="A9" s="4" t="s">
        <v>8</v>
      </c>
      <c r="B9" s="4" t="s">
        <v>9</v>
      </c>
      <c r="C9" s="4" t="s">
        <v>10</v>
      </c>
    </row>
    <row r="10" spans="1:4" x14ac:dyDescent="0.25">
      <c r="A10" s="2">
        <v>0</v>
      </c>
      <c r="B10" s="3">
        <f>$B$2*A10</f>
        <v>0</v>
      </c>
      <c r="C10" s="3">
        <f>$B$4+$B$3*A10</f>
        <v>701.67</v>
      </c>
    </row>
    <row r="11" spans="1:4" x14ac:dyDescent="0.25">
      <c r="A11" s="2">
        <v>20</v>
      </c>
      <c r="B11" s="3">
        <f>$B$2*A11</f>
        <v>400</v>
      </c>
      <c r="C11" s="3">
        <f>$B$4+$B$3*A11</f>
        <v>931.67</v>
      </c>
    </row>
    <row r="12" spans="1:4" x14ac:dyDescent="0.25">
      <c r="A12" s="2">
        <v>40</v>
      </c>
      <c r="B12" s="3">
        <f t="shared" ref="B12:B20" si="0">$B$2*A12</f>
        <v>800</v>
      </c>
      <c r="C12" s="3">
        <f t="shared" ref="C12:C20" si="1">$B$4+$B$3*A12</f>
        <v>1161.67</v>
      </c>
    </row>
    <row r="13" spans="1:4" x14ac:dyDescent="0.25">
      <c r="A13" s="2">
        <v>60</v>
      </c>
      <c r="B13" s="3">
        <f t="shared" si="0"/>
        <v>1200</v>
      </c>
      <c r="C13" s="3">
        <f t="shared" si="1"/>
        <v>1391.67</v>
      </c>
    </row>
    <row r="14" spans="1:4" x14ac:dyDescent="0.25">
      <c r="A14" s="2">
        <v>80</v>
      </c>
      <c r="B14" s="3">
        <f t="shared" si="0"/>
        <v>1600</v>
      </c>
      <c r="C14" s="3">
        <f t="shared" si="1"/>
        <v>1621.67</v>
      </c>
    </row>
    <row r="15" spans="1:4" x14ac:dyDescent="0.25">
      <c r="A15" s="2">
        <v>100</v>
      </c>
      <c r="B15" s="3">
        <f t="shared" si="0"/>
        <v>2000</v>
      </c>
      <c r="C15" s="3">
        <f t="shared" si="1"/>
        <v>1851.67</v>
      </c>
    </row>
    <row r="16" spans="1:4" x14ac:dyDescent="0.25">
      <c r="A16" s="2">
        <v>120</v>
      </c>
      <c r="B16" s="3">
        <f t="shared" si="0"/>
        <v>2400</v>
      </c>
      <c r="C16" s="3">
        <f t="shared" si="1"/>
        <v>2081.67</v>
      </c>
    </row>
    <row r="17" spans="1:3" x14ac:dyDescent="0.25">
      <c r="A17" s="2">
        <v>140</v>
      </c>
      <c r="B17" s="3">
        <f t="shared" si="0"/>
        <v>2800</v>
      </c>
      <c r="C17" s="3">
        <f t="shared" si="1"/>
        <v>2311.67</v>
      </c>
    </row>
    <row r="18" spans="1:3" x14ac:dyDescent="0.25">
      <c r="A18" s="2">
        <v>160</v>
      </c>
      <c r="B18" s="3">
        <f t="shared" si="0"/>
        <v>3200</v>
      </c>
      <c r="C18" s="3">
        <f t="shared" si="1"/>
        <v>2541.67</v>
      </c>
    </row>
    <row r="19" spans="1:3" x14ac:dyDescent="0.25">
      <c r="A19" s="2">
        <v>180</v>
      </c>
      <c r="B19" s="3">
        <f t="shared" si="0"/>
        <v>3600</v>
      </c>
      <c r="C19" s="3">
        <f t="shared" si="1"/>
        <v>2771.67</v>
      </c>
    </row>
    <row r="20" spans="1:3" x14ac:dyDescent="0.25">
      <c r="A20" s="2">
        <v>200</v>
      </c>
      <c r="B20" s="3">
        <f t="shared" si="0"/>
        <v>4000</v>
      </c>
      <c r="C20" s="3">
        <f t="shared" si="1"/>
        <v>3001.67</v>
      </c>
    </row>
    <row r="22" spans="1:3" x14ac:dyDescent="0.25">
      <c r="A22" t="s">
        <v>11</v>
      </c>
      <c r="B22" s="2">
        <f>B5</f>
        <v>83</v>
      </c>
    </row>
    <row r="23" spans="1:3" x14ac:dyDescent="0.25">
      <c r="A23" t="s">
        <v>12</v>
      </c>
      <c r="B23" s="3">
        <f>B6</f>
        <v>1660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CVP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Jasraj Johal</cp:lastModifiedBy>
  <dcterms:created xsi:type="dcterms:W3CDTF">2025-11-21T22:31:26Z</dcterms:created>
  <dcterms:modified xsi:type="dcterms:W3CDTF">2025-11-22T16:06:19Z</dcterms:modified>
</cp:coreProperties>
</file>