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ose\Downloads\"/>
    </mc:Choice>
  </mc:AlternateContent>
  <xr:revisionPtr revIDLastSave="0" documentId="13_ncr:1_{926771A6-E943-4535-8580-575092940321}" xr6:coauthVersionLast="47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Original Data" sheetId="1" r:id="rId1"/>
    <sheet name="Cleaned Formulas" sheetId="5" r:id="rId2"/>
    <sheet name="Ignore - Previous Submission" sheetId="4" r:id="rId3"/>
  </sheets>
  <definedNames>
    <definedName name="_xlnm._FilterDatabase" localSheetId="1" hidden="1">'Cleaned Formulas'!$A$1:$G$26</definedName>
    <definedName name="_xlnm._FilterDatabase" localSheetId="2" hidden="1">'Ignore - Previous Submission'!$A$1:$G$26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5" l="1"/>
  <c r="O16" i="5"/>
  <c r="O21" i="5"/>
  <c r="O17" i="5"/>
  <c r="O2" i="5"/>
  <c r="O22" i="5"/>
  <c r="O11" i="5"/>
  <c r="O18" i="5"/>
  <c r="O25" i="5"/>
  <c r="O10" i="5"/>
  <c r="O8" i="5"/>
  <c r="O4" i="5"/>
  <c r="O20" i="5"/>
  <c r="O24" i="5"/>
  <c r="O23" i="5"/>
  <c r="O12" i="5"/>
  <c r="O7" i="5"/>
  <c r="O9" i="5"/>
  <c r="O26" i="5"/>
  <c r="O6" i="5"/>
  <c r="O13" i="5"/>
  <c r="O5" i="5"/>
  <c r="O15" i="5"/>
  <c r="O14" i="5"/>
  <c r="O3" i="5"/>
  <c r="N19" i="5" a="1"/>
  <c r="N19" i="5" s="1"/>
  <c r="N16" i="5" a="1"/>
  <c r="N16" i="5" s="1"/>
  <c r="N21" i="5" a="1"/>
  <c r="N21" i="5" s="1"/>
  <c r="N17" i="5" a="1"/>
  <c r="N17" i="5" s="1"/>
  <c r="N2" i="5" a="1"/>
  <c r="N2" i="5" s="1"/>
  <c r="N22" i="5" a="1"/>
  <c r="N22" i="5" s="1"/>
  <c r="N11" i="5" a="1"/>
  <c r="N11" i="5" s="1"/>
  <c r="N18" i="5" a="1"/>
  <c r="N18" i="5" s="1"/>
  <c r="N25" i="5" a="1"/>
  <c r="N25" i="5" s="1"/>
  <c r="N10" i="5" a="1"/>
  <c r="N10" i="5" s="1"/>
  <c r="N8" i="5" a="1"/>
  <c r="N8" i="5" s="1"/>
  <c r="N4" i="5" a="1"/>
  <c r="N4" i="5" s="1"/>
  <c r="N20" i="5" a="1"/>
  <c r="N20" i="5" s="1"/>
  <c r="N24" i="5" a="1"/>
  <c r="N24" i="5" s="1"/>
  <c r="N23" i="5" a="1"/>
  <c r="N23" i="5" s="1"/>
  <c r="N12" i="5" a="1"/>
  <c r="N12" i="5" s="1"/>
  <c r="N7" i="5" a="1"/>
  <c r="N7" i="5" s="1"/>
  <c r="N9" i="5" a="1"/>
  <c r="N9" i="5" s="1"/>
  <c r="N26" i="5" a="1"/>
  <c r="N26" i="5" s="1"/>
  <c r="N6" i="5" a="1"/>
  <c r="N6" i="5" s="1"/>
  <c r="N13" i="5" a="1"/>
  <c r="N13" i="5" s="1"/>
  <c r="N5" i="5" a="1"/>
  <c r="N5" i="5" s="1"/>
  <c r="N15" i="5" a="1"/>
  <c r="N15" i="5" s="1"/>
  <c r="N14" i="5" a="1"/>
  <c r="N14" i="5" s="1"/>
  <c r="N3" i="5" a="1"/>
  <c r="N3" i="5" s="1"/>
  <c r="L19" i="5"/>
  <c r="L16" i="5"/>
  <c r="L21" i="5"/>
  <c r="L17" i="5"/>
  <c r="L2" i="5"/>
  <c r="L22" i="5"/>
  <c r="L11" i="5"/>
  <c r="L18" i="5"/>
  <c r="L25" i="5"/>
  <c r="L10" i="5"/>
  <c r="L8" i="5"/>
  <c r="L4" i="5"/>
  <c r="L20" i="5"/>
  <c r="L24" i="5"/>
  <c r="L23" i="5"/>
  <c r="L12" i="5"/>
  <c r="L7" i="5"/>
  <c r="L9" i="5"/>
  <c r="L26" i="5"/>
  <c r="L6" i="5"/>
  <c r="L13" i="5"/>
  <c r="L5" i="5"/>
  <c r="L15" i="5"/>
  <c r="L14" i="5"/>
  <c r="L3" i="5"/>
  <c r="K19" i="5"/>
  <c r="P19" i="5" s="1"/>
  <c r="K16" i="5"/>
  <c r="P16" i="5" s="1"/>
  <c r="K21" i="5"/>
  <c r="P21" i="5" s="1"/>
  <c r="K17" i="5"/>
  <c r="P17" i="5" s="1"/>
  <c r="K2" i="5"/>
  <c r="P2" i="5" s="1"/>
  <c r="K22" i="5"/>
  <c r="P22" i="5" s="1"/>
  <c r="K11" i="5"/>
  <c r="P11" i="5" s="1"/>
  <c r="K18" i="5"/>
  <c r="P18" i="5" s="1"/>
  <c r="K25" i="5"/>
  <c r="P25" i="5" s="1"/>
  <c r="K10" i="5"/>
  <c r="P10" i="5" s="1"/>
  <c r="K8" i="5"/>
  <c r="P8" i="5" s="1"/>
  <c r="K4" i="5"/>
  <c r="P4" i="5" s="1"/>
  <c r="K20" i="5"/>
  <c r="P20" i="5" s="1"/>
  <c r="K24" i="5"/>
  <c r="P24" i="5" s="1"/>
  <c r="K23" i="5"/>
  <c r="P23" i="5" s="1"/>
  <c r="K12" i="5"/>
  <c r="P12" i="5" s="1"/>
  <c r="K7" i="5"/>
  <c r="P7" i="5" s="1"/>
  <c r="K9" i="5"/>
  <c r="P9" i="5" s="1"/>
  <c r="K26" i="5"/>
  <c r="P26" i="5" s="1"/>
  <c r="K6" i="5"/>
  <c r="P6" i="5" s="1"/>
  <c r="K13" i="5"/>
  <c r="P13" i="5" s="1"/>
  <c r="K5" i="5"/>
  <c r="P5" i="5" s="1"/>
  <c r="K15" i="5"/>
  <c r="P15" i="5" s="1"/>
  <c r="K14" i="5"/>
  <c r="P14" i="5" s="1"/>
  <c r="K3" i="5"/>
  <c r="P3" i="5" s="1"/>
  <c r="M19" i="5"/>
  <c r="M16" i="5"/>
  <c r="M21" i="5"/>
  <c r="M17" i="5"/>
  <c r="M2" i="5"/>
  <c r="M22" i="5"/>
  <c r="M11" i="5"/>
  <c r="M18" i="5"/>
  <c r="M25" i="5"/>
  <c r="M10" i="5"/>
  <c r="M8" i="5"/>
  <c r="M4" i="5"/>
  <c r="M20" i="5"/>
  <c r="M24" i="5"/>
  <c r="M23" i="5"/>
  <c r="M12" i="5"/>
  <c r="M7" i="5"/>
  <c r="M9" i="5"/>
  <c r="M26" i="5"/>
  <c r="M6" i="5"/>
  <c r="M13" i="5"/>
  <c r="M5" i="5"/>
  <c r="M15" i="5"/>
  <c r="M14" i="5"/>
  <c r="M3" i="5"/>
  <c r="J19" i="5"/>
  <c r="J16" i="5"/>
  <c r="J21" i="5"/>
  <c r="J17" i="5"/>
  <c r="J2" i="5"/>
  <c r="J22" i="5"/>
  <c r="J11" i="5"/>
  <c r="J18" i="5"/>
  <c r="J25" i="5"/>
  <c r="J10" i="5"/>
  <c r="J8" i="5"/>
  <c r="J4" i="5"/>
  <c r="J20" i="5"/>
  <c r="J24" i="5"/>
  <c r="J23" i="5"/>
  <c r="J12" i="5"/>
  <c r="J7" i="5"/>
  <c r="J9" i="5"/>
  <c r="J26" i="5"/>
  <c r="J6" i="5"/>
  <c r="J13" i="5"/>
  <c r="J5" i="5"/>
  <c r="J15" i="5"/>
  <c r="J14" i="5"/>
  <c r="J3" i="5"/>
  <c r="I19" i="5"/>
  <c r="I16" i="5"/>
  <c r="I21" i="5"/>
  <c r="I17" i="5"/>
  <c r="I2" i="5"/>
  <c r="I22" i="5"/>
  <c r="I11" i="5"/>
  <c r="I18" i="5"/>
  <c r="I25" i="5"/>
  <c r="I10" i="5"/>
  <c r="I8" i="5"/>
  <c r="I4" i="5"/>
  <c r="I20" i="5"/>
  <c r="I24" i="5"/>
  <c r="I23" i="5"/>
  <c r="I12" i="5"/>
  <c r="I7" i="5"/>
  <c r="I9" i="5"/>
  <c r="I26" i="5"/>
  <c r="I6" i="5"/>
  <c r="I13" i="5"/>
  <c r="I5" i="5"/>
  <c r="I15" i="5"/>
  <c r="I14" i="5"/>
  <c r="I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tc={59033BB6-2BE1-4D57-BA0E-D5FA79379F9E}</author>
    <author>tc={A8202234-40B0-47F0-9414-29F742D9590B}</author>
    <author>tc={092DFAC8-4DB2-496F-90D6-150FC1C7C170}</author>
    <author>tc={2640C42E-5BE1-4A0B-AAA0-855E80F00FEF}</author>
    <author>tc={5D96D6F7-0747-4686-B9F5-BD1EC2A8140C}</author>
    <author>tc={EE9D01DC-757B-4A7B-9A4D-27E3B60AEBCA}</author>
    <author>tc={0B82CEB3-989E-4168-BB1B-748E6D299295}</author>
    <author>tc={9123B4F1-A6A3-4517-AF7F-EA23E58F2DD1}</author>
    <author>tc={A12CEA3B-23B9-44BE-981D-F8E8C9EEF22D}</author>
    <author>tc={01677F8C-CAF6-43A2-B773-BA192C036F39}</author>
    <author>tc={337F8E28-51B2-4D6B-82E0-DEE97BF172A9}</author>
    <author>tc={F9CF1B24-111C-40E2-99E3-7152B5B4FC31}</author>
    <author>tc={887E546D-FEEF-41C8-B0B3-E4BA6D3791F4}</author>
    <author>tc={8E58CCE1-BDD1-43F0-94BE-2CDC7DA59ABE}</author>
  </authors>
  <commentList>
    <comment ref="F3" authorId="0" shapeId="0" xr:uid="{59033BB6-2BE1-4D57-BA0E-D5FA79379F9E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missing</t>
      </text>
    </comment>
    <comment ref="F4" authorId="1" shapeId="0" xr:uid="{A8202234-40B0-47F0-9414-29F742D9590B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missing</t>
      </text>
    </comment>
    <comment ref="F5" authorId="2" shapeId="0" xr:uid="{092DFAC8-4DB2-496F-90D6-150FC1C7C170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missing</t>
      </text>
    </comment>
    <comment ref="C7" authorId="3" shapeId="0" xr:uid="{2640C42E-5BE1-4A0B-AAA0-855E80F00FEF}">
      <text>
        <t>[Threaded comment]
Your version of Excel allows you to read this threaded comment; however, any edits to it will get removed if the file is opened in a newer version of Excel. Learn more: https://go.microsoft.com/fwlink/?linkid=870924
Comment:
    Invalid Email</t>
      </text>
    </comment>
    <comment ref="D8" authorId="4" shapeId="0" xr:uid="{5D96D6F7-0747-4686-B9F5-BD1EC2A8140C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 number</t>
      </text>
    </comment>
    <comment ref="A9" authorId="5" shapeId="0" xr:uid="{EE9D01DC-757B-4A7B-9A4D-27E3B60AEBCA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Missing First name</t>
      </text>
    </comment>
    <comment ref="F11" authorId="6" shapeId="0" xr:uid="{0B82CEB3-989E-4168-BB1B-748E6D299295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missing</t>
      </text>
    </comment>
    <comment ref="G11" authorId="7" shapeId="0" xr:uid="{9123B4F1-A6A3-4517-AF7F-EA23E58F2DD1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Missing contact method</t>
      </text>
    </comment>
    <comment ref="D12" authorId="8" shapeId="0" xr:uid="{A12CEA3B-23B9-44BE-981D-F8E8C9EEF22D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 number</t>
      </text>
    </comment>
    <comment ref="F12" authorId="9" shapeId="0" xr:uid="{01677F8C-CAF6-43A2-B773-BA192C036F39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incorrect</t>
      </text>
    </comment>
    <comment ref="C14" authorId="10" shapeId="0" xr:uid="{337F8E28-51B2-4D6B-82E0-DEE97BF172A9}">
      <text>
        <t>[Threaded comment]
Your version of Excel allows you to read this threaded comment; however, any edits to it will get removed if the file is opened in a newer version of Excel. Learn more: https://go.microsoft.com/fwlink/?linkid=870924
Comment:
    Invalid Email</t>
      </text>
    </comment>
    <comment ref="D18" authorId="11" shapeId="0" xr:uid="{F9CF1B24-111C-40E2-99E3-7152B5B4FC31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Missing number</t>
      </text>
    </comment>
    <comment ref="D25" authorId="12" shapeId="0" xr:uid="{887E546D-FEEF-41C8-B0B3-E4BA6D3791F4}">
      <text>
        <t>[Threaded comment]
Your version of Excel allows you to read this threaded comment; however, any edits to it will get removed if the file is opened in a newer version of Excel. Learn more: https://go.microsoft.com/fwlink/?linkid=870924
Comment:
    Missing number</t>
      </text>
    </comment>
    <comment ref="F26" authorId="13" shapeId="0" xr:uid="{8E58CCE1-BDD1-43F0-94BE-2CDC7DA59ABE}">
      <text>
        <t>[Threaded comment]
Your version of Excel allows you to read this threaded comment; however, any edits to it will get removed if the file is opened in a newer version of Excel. Learn more: https://go.microsoft.com/fwlink/?linkid=870924
Comment:
    Age missing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<sst xmlns="http://schemas.openxmlformats.org/spreadsheetml/2006/main" count="514" uniqueCount="223">
  <si>
    <t>First Name</t>
  </si>
  <si>
    <t>Last Name</t>
  </si>
  <si>
    <t>Email</t>
  </si>
  <si>
    <t>Phone Number</t>
  </si>
  <si>
    <t>City</t>
  </si>
  <si>
    <t>Age</t>
  </si>
  <si>
    <t>Preferred Contact Method</t>
  </si>
  <si>
    <t xml:space="preserve">  aVa </t>
  </si>
  <si>
    <t>singh</t>
  </si>
  <si>
    <t>ava.singh @mail.com</t>
  </si>
  <si>
    <t>(647) 555-0199</t>
  </si>
  <si>
    <t xml:space="preserve">toronto  </t>
  </si>
  <si>
    <t>20</t>
  </si>
  <si>
    <t xml:space="preserve"> Email </t>
  </si>
  <si>
    <t>JASRAJ</t>
  </si>
  <si>
    <t>JOHAL</t>
  </si>
  <si>
    <t>jasraj.johal@mail..com</t>
  </si>
  <si>
    <t>647.555.0188</t>
  </si>
  <si>
    <t>HAMILTON</t>
  </si>
  <si>
    <t>22</t>
  </si>
  <si>
    <t>phone</t>
  </si>
  <si>
    <t>maria</t>
  </si>
  <si>
    <t>lopez</t>
  </si>
  <si>
    <t>maria.lopezmail.com</t>
  </si>
  <si>
    <t>+1 416 555 0100</t>
  </si>
  <si>
    <t>Mississauga</t>
  </si>
  <si>
    <t xml:space="preserve">  19 </t>
  </si>
  <si>
    <t>Text</t>
  </si>
  <si>
    <t>li</t>
  </si>
  <si>
    <t>Wang</t>
  </si>
  <si>
    <t>li.wang@EXAMPLE.COM</t>
  </si>
  <si>
    <t>416555-0101</t>
  </si>
  <si>
    <t>scarborough</t>
  </si>
  <si>
    <t xml:space="preserve"> text </t>
  </si>
  <si>
    <t>Owen</t>
  </si>
  <si>
    <t>Mc   Donald</t>
  </si>
  <si>
    <t xml:space="preserve">owen.mcdonald@example.com </t>
  </si>
  <si>
    <t xml:space="preserve">  9055550102</t>
  </si>
  <si>
    <t>Burlington</t>
  </si>
  <si>
    <t>EMAIL</t>
  </si>
  <si>
    <t>Sofia</t>
  </si>
  <si>
    <t>De la cruz</t>
  </si>
  <si>
    <t>sofia.delacruz@example,com</t>
  </si>
  <si>
    <t>905 555 0103</t>
  </si>
  <si>
    <t>oakVille</t>
  </si>
  <si>
    <t>23</t>
  </si>
  <si>
    <t>Phone</t>
  </si>
  <si>
    <t>Aiden</t>
  </si>
  <si>
    <t>kim</t>
  </si>
  <si>
    <t>aiden.kim@example.com</t>
  </si>
  <si>
    <t>555-0104</t>
  </si>
  <si>
    <t>toronto</t>
  </si>
  <si>
    <t>-1</t>
  </si>
  <si>
    <t>SMS</t>
  </si>
  <si>
    <t>Fatima</t>
  </si>
  <si>
    <t>khan</t>
  </si>
  <si>
    <t xml:space="preserve"> fatima.khan@example.com</t>
  </si>
  <si>
    <t>(905)5550105</t>
  </si>
  <si>
    <t>Brampton</t>
  </si>
  <si>
    <t>Jean-Paul</t>
  </si>
  <si>
    <t>O'Neill</t>
  </si>
  <si>
    <t>jean-paul.oneill@ex ample.com</t>
  </si>
  <si>
    <t>+1-905-555-0106</t>
  </si>
  <si>
    <t xml:space="preserve">   Guelph</t>
  </si>
  <si>
    <t>24</t>
  </si>
  <si>
    <t xml:space="preserve">Phone </t>
  </si>
  <si>
    <t>Noah</t>
  </si>
  <si>
    <t>Patel</t>
  </si>
  <si>
    <t>noah.patel@example.com</t>
  </si>
  <si>
    <t>Waterloo</t>
  </si>
  <si>
    <t>18</t>
  </si>
  <si>
    <t>email</t>
  </si>
  <si>
    <t>EMILY</t>
  </si>
  <si>
    <t>Ng</t>
  </si>
  <si>
    <t>emily.ng@example.com</t>
  </si>
  <si>
    <t xml:space="preserve"> Markham</t>
  </si>
  <si>
    <t>17</t>
  </si>
  <si>
    <t xml:space="preserve">Text  </t>
  </si>
  <si>
    <t>Priya</t>
  </si>
  <si>
    <t>Sharma</t>
  </si>
  <si>
    <t>priya.sharma@example.com</t>
  </si>
  <si>
    <t>(416)555-0108</t>
  </si>
  <si>
    <t xml:space="preserve"> 22</t>
  </si>
  <si>
    <t>Carlos</t>
  </si>
  <si>
    <t>Diaz</t>
  </si>
  <si>
    <t>carlos.diaz@example</t>
  </si>
  <si>
    <t>416-555-0109</t>
  </si>
  <si>
    <t xml:space="preserve"> Toronto</t>
  </si>
  <si>
    <t>21</t>
  </si>
  <si>
    <t>Zoe</t>
  </si>
  <si>
    <t xml:space="preserve">  Chan</t>
  </si>
  <si>
    <t>zoe.chan@example.com</t>
  </si>
  <si>
    <t>4165550110</t>
  </si>
  <si>
    <t>richmond hill</t>
  </si>
  <si>
    <t>text</t>
  </si>
  <si>
    <t>michael</t>
  </si>
  <si>
    <t>brown</t>
  </si>
  <si>
    <t>michael.brown@example.com</t>
  </si>
  <si>
    <t xml:space="preserve">(905) 555-0111 </t>
  </si>
  <si>
    <t>oakville</t>
  </si>
  <si>
    <t xml:space="preserve"> email</t>
  </si>
  <si>
    <t>Sara</t>
  </si>
  <si>
    <t xml:space="preserve">  Ali</t>
  </si>
  <si>
    <t>sara.ali@example .com</t>
  </si>
  <si>
    <t>905-555-0112</t>
  </si>
  <si>
    <t>David</t>
  </si>
  <si>
    <t>Lee</t>
  </si>
  <si>
    <t>david.lee@example.com</t>
  </si>
  <si>
    <t>905 555 0113</t>
  </si>
  <si>
    <t>Kitchener</t>
  </si>
  <si>
    <t xml:space="preserve">  23</t>
  </si>
  <si>
    <t>amelia</t>
  </si>
  <si>
    <t>martin</t>
  </si>
  <si>
    <t>amelia.martin@example.com</t>
  </si>
  <si>
    <t>905-5550114</t>
  </si>
  <si>
    <t>Ottawa</t>
  </si>
  <si>
    <t>19</t>
  </si>
  <si>
    <t>Amelia</t>
  </si>
  <si>
    <t>Martin</t>
  </si>
  <si>
    <t>Léo</t>
  </si>
  <si>
    <t>Dubois</t>
  </si>
  <si>
    <t>leo.dubois@example.com</t>
  </si>
  <si>
    <t>Montréal</t>
  </si>
  <si>
    <t>25</t>
  </si>
  <si>
    <t>Courriel</t>
  </si>
  <si>
    <t>Chloe</t>
  </si>
  <si>
    <t>Smith</t>
  </si>
  <si>
    <t xml:space="preserve"> chloe.smith@example.com </t>
  </si>
  <si>
    <t xml:space="preserve">  Toronto</t>
  </si>
  <si>
    <t>Raj</t>
  </si>
  <si>
    <t>Singh</t>
  </si>
  <si>
    <t>raj.singh@example.com</t>
  </si>
  <si>
    <t>(647)555-0116</t>
  </si>
  <si>
    <t>Toronto</t>
  </si>
  <si>
    <t xml:space="preserve"> 21 </t>
  </si>
  <si>
    <t>raj</t>
  </si>
  <si>
    <t xml:space="preserve">raj.singh@example.com </t>
  </si>
  <si>
    <t>647 555 0116</t>
  </si>
  <si>
    <t xml:space="preserve"> toronto</t>
  </si>
  <si>
    <t xml:space="preserve"> phone</t>
  </si>
  <si>
    <t>Olivia</t>
  </si>
  <si>
    <t>d’souza</t>
  </si>
  <si>
    <t>olivia.dsouza@example..com</t>
  </si>
  <si>
    <t>mississauga</t>
  </si>
  <si>
    <t xml:space="preserve">text </t>
  </si>
  <si>
    <t>Garcia</t>
  </si>
  <si>
    <t>ana.garcia@example.com</t>
  </si>
  <si>
    <t>9055550118</t>
  </si>
  <si>
    <t>Vaughan</t>
  </si>
  <si>
    <t>ava.singh@mail.com</t>
  </si>
  <si>
    <t>jasraj.johal@mail.com</t>
  </si>
  <si>
    <t>sofia.delacruz@example.com</t>
  </si>
  <si>
    <t>fatima.khan@example.com</t>
  </si>
  <si>
    <t>jean-paul.oneill@example.com</t>
  </si>
  <si>
    <t>sara.ali@example.com</t>
  </si>
  <si>
    <t>olivia.dsouza@example.com</t>
  </si>
  <si>
    <t>Ali</t>
  </si>
  <si>
    <t>(905) 555-0112</t>
  </si>
  <si>
    <t>Michael</t>
  </si>
  <si>
    <t>Brown</t>
  </si>
  <si>
    <t>(905) 555-0111</t>
  </si>
  <si>
    <t>Oakville</t>
  </si>
  <si>
    <t>Chan</t>
  </si>
  <si>
    <t>(416) 555-0110</t>
  </si>
  <si>
    <t>Richmond Hill</t>
  </si>
  <si>
    <t>De la Cruz</t>
  </si>
  <si>
    <t>(905) 555-0103</t>
  </si>
  <si>
    <t>(416) 555-0109</t>
  </si>
  <si>
    <t>+33 1 23 45 67 89</t>
  </si>
  <si>
    <t>D’Souza</t>
  </si>
  <si>
    <t>(905) 555-0117</t>
  </si>
  <si>
    <t>(905) 555-0118</t>
  </si>
  <si>
    <t>Jasraj</t>
  </si>
  <si>
    <t>Johal</t>
  </si>
  <si>
    <t>(647) 555-0188</t>
  </si>
  <si>
    <t>Hamilton</t>
  </si>
  <si>
    <t>Khan</t>
  </si>
  <si>
    <t>(905) 555-0105</t>
  </si>
  <si>
    <t>Kim</t>
  </si>
  <si>
    <t>(905) 555-0113</t>
  </si>
  <si>
    <t>Maria</t>
  </si>
  <si>
    <t>Lopez</t>
  </si>
  <si>
    <t>(416) 555-0100</t>
  </si>
  <si>
    <t>(905) 555-0114</t>
  </si>
  <si>
    <t>McDonald</t>
  </si>
  <si>
    <t>owen.mcdonald@example.com</t>
  </si>
  <si>
    <t>(905) 555-0102</t>
  </si>
  <si>
    <t>Emily</t>
  </si>
  <si>
    <t>Markham</t>
  </si>
  <si>
    <t>(905) 555-0106</t>
  </si>
  <si>
    <t>Guelph</t>
  </si>
  <si>
    <t>(905) 555-0107</t>
  </si>
  <si>
    <t>(416) 555-0108</t>
  </si>
  <si>
    <t>Ava</t>
  </si>
  <si>
    <t>(647) 555-0116</t>
  </si>
  <si>
    <t>chloe.smith@example.com</t>
  </si>
  <si>
    <t>Li</t>
  </si>
  <si>
    <t>li.wang@example.com</t>
  </si>
  <si>
    <t>(416) 555-0101</t>
  </si>
  <si>
    <t>Scarborough</t>
  </si>
  <si>
    <t>Steps performed:</t>
  </si>
  <si>
    <t>1) Trimmed extra spaces and collapsed multiple spaces within text fields.</t>
  </si>
  <si>
    <t>2) Standardized capitalization for First Name, Last Name, and City (title case + light fixes).</t>
  </si>
  <si>
    <t>3) Normalized emails: removed spaces, lowercased, fixed common typos (',com' -&gt; '.com', collapsed '..').</t>
  </si>
  <si>
    <t>4) Normalized phone numbers to (XXX) XXX-XXXX when 10-digit North American; kept others trimmed; removed extensions.</t>
  </si>
  <si>
    <t>6) Harmonized Preferred Contact Method to one of: email, phone, text (mapped variants like 'SMS' and 'Courriel').</t>
  </si>
  <si>
    <t>Please check out the comments on the red cells</t>
  </si>
  <si>
    <t>8) Added comments to flag missing/invalid fields and invalid phones.</t>
  </si>
  <si>
    <t>5) Converted Age to numeric where possible (mapped word numbers; enforced 13-120 range).</t>
  </si>
  <si>
    <t>7) Sorted customers alphabetically by Last Name.</t>
  </si>
  <si>
    <t>Valid Email</t>
  </si>
  <si>
    <t>905 555-0117</t>
  </si>
  <si>
    <t>6473 45 67 89</t>
  </si>
  <si>
    <t>647 23 45 67 89</t>
  </si>
  <si>
    <t>hartina</t>
  </si>
  <si>
    <t>amelia.hartina@example.com</t>
  </si>
  <si>
    <t>905-5550119</t>
  </si>
  <si>
    <t>sharma</t>
  </si>
  <si>
    <t xml:space="preserve">raj.sharma@example.com </t>
  </si>
  <si>
    <t>647 555 0316</t>
  </si>
  <si>
    <t>CLEANED -&gt;</t>
  </si>
  <si>
    <t>Explanation:</t>
  </si>
  <si>
    <t>Trimmed extra spaces in all text fields with TRIM().
Fixed capitalization for first name, last name, and city using PROPER(TRIM()).
Standardized emails to lowercase with LOWER(TRIM()) and added a simple validity check.
Light phone cleanup: stripped common punctuation and formatted only when 10 digits.
Left ages numeric only (blank if not a number).
Removed duplicates: first by Email, then by First Name + Last Name + Phone Number.
Sorted the cleaned list alphabetically by Last Name.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</si>
</sst>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Aptos"/>
      <family val="2"/>
    </font>
    <font>
      <sz val="11"/>
      <color theme="1"/>
      <name val="Aptos"/>
      <family val="2"/>
    </font>
    <font>
      <sz val="11"/>
      <color rgb="FF9C0006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0">
    <xf numFmtId="0" fontId="0" fillId="0" borderId="0" xfId="0"/>
    <xf numFmtId="0" fontId="2" fillId="0" borderId="1" xfId="0" applyFont="1" applyBorder="1" applyAlignment="1">
      <alignment horizontal="center" vertical="top"/>
    </xf>
    <xf numFmtId="0" fontId="3" fillId="0" borderId="0" xfId="0" applyFont="1"/>
    <xf numFmtId="0" fontId="3" fillId="0" borderId="1" xfId="0" applyFont="1" applyBorder="1"/>
    <xf numFmtId="0" fontId="4" fillId="2" borderId="1" xfId="1" applyFont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0" fillId="0" borderId="0" xfId="0" applyAlignment="1">
      <alignment vertical="top" wrapText="1"/>
    </xf>
  </cellXfs>
  <cellStyles count="2">
    <cellStyle name="Bad" xfId="1" builtinId="27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sraj Johal" id="{BB9350B2-B5B1-4D06-B23E-A8E076DB497B}" userId="S::johalj11@mcmaster.ca::4b28fcc7-99c5-4515-bef2-75717e40ee0a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3" dT="2025-09-27T13:07:13.02" personId="{BB9350B2-B5B1-4D06-B23E-A8E076DB497B}" id="{59033BB6-2BE1-4D57-BA0E-D5FA79379F9E}">
    <text>Age missing</text>
  </threadedComment>
  <threadedComment ref="F4" dT="2025-09-27T13:07:17.89" personId="{BB9350B2-B5B1-4D06-B23E-A8E076DB497B}" id="{A8202234-40B0-47F0-9414-29F742D9590B}">
    <text>Age missing</text>
  </threadedComment>
  <threadedComment ref="F5" dT="2025-09-27T13:07:22.79" personId="{BB9350B2-B5B1-4D06-B23E-A8E076DB497B}" id="{092DFAC8-4DB2-496F-90D6-150FC1C7C170}">
    <text>Age missing</text>
  </threadedComment>
  <threadedComment ref="C7" dT="2025-09-27T13:08:46.72" personId="{BB9350B2-B5B1-4D06-B23E-A8E076DB497B}" id="{2640C42E-5BE1-4A0B-AAA0-855E80F00FEF}">
    <text>Invalid Email</text>
  </threadedComment>
  <threadedComment ref="D8" dT="2025-09-27T13:08:04.02" personId="{BB9350B2-B5B1-4D06-B23E-A8E076DB497B}" id="{5D96D6F7-0747-4686-B9F5-BD1EC2A8140C}">
    <text>Incorrect number</text>
  </threadedComment>
  <threadedComment ref="A9" dT="2025-09-27T13:09:04.23" personId="{BB9350B2-B5B1-4D06-B23E-A8E076DB497B}" id="{EE9D01DC-757B-4A7B-9A4D-27E3B60AEBCA}">
    <text>Missing First name</text>
  </threadedComment>
  <threadedComment ref="F11" dT="2025-09-27T13:07:29.44" personId="{BB9350B2-B5B1-4D06-B23E-A8E076DB497B}" id="{0B82CEB3-989E-4168-BB1B-748E6D299295}">
    <text>Age missing</text>
  </threadedComment>
  <threadedComment ref="G11" dT="2025-09-27T13:07:53.44" personId="{BB9350B2-B5B1-4D06-B23E-A8E076DB497B}" id="{9123B4F1-A6A3-4517-AF7F-EA23E58F2DD1}">
    <text>Missing contact method</text>
  </threadedComment>
  <threadedComment ref="D12" dT="2025-09-27T13:08:09.41" personId="{BB9350B2-B5B1-4D06-B23E-A8E076DB497B}" id="{A12CEA3B-23B9-44BE-981D-F8E8C9EEF22D}">
    <text>Incorrect number</text>
  </threadedComment>
  <threadedComment ref="F12" dT="2025-09-27T13:07:39.78" personId="{BB9350B2-B5B1-4D06-B23E-A8E076DB497B}" id="{01677F8C-CAF6-43A2-B773-BA192C036F39}">
    <text>Age incorrect</text>
  </threadedComment>
  <threadedComment ref="C14" dT="2025-09-27T13:08:38.83" personId="{BB9350B2-B5B1-4D06-B23E-A8E076DB497B}" id="{337F8E28-51B2-4D6B-82E0-DEE97BF172A9}">
    <text>Invalid Email</text>
  </threadedComment>
  <threadedComment ref="D18" dT="2025-09-27T13:08:17.09" personId="{BB9350B2-B5B1-4D06-B23E-A8E076DB497B}" id="{F9CF1B24-111C-40E2-99E3-7152B5B4FC31}">
    <text>Missing number</text>
  </threadedComment>
  <threadedComment ref="D25" dT="2025-09-27T13:08:21.21" personId="{BB9350B2-B5B1-4D06-B23E-A8E076DB497B}" id="{887E546D-FEEF-41C8-B0B3-E4BA6D3791F4}">
    <text>Missing number</text>
  </threadedComment>
  <threadedComment ref="F26" dT="2025-09-27T13:07:44.85" personId="{BB9350B2-B5B1-4D06-B23E-A8E076DB497B}" id="{8E58CCE1-BDD1-43F0-94BE-2CDC7DA59ABE}">
    <text>Age missing</text>
  </threadedComment>
</ThreadedComment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raj.sharma@example.com" TargetMode="External"/><Relationship Id="rId1" Type="http://schemas.openxmlformats.org/officeDocument/2006/relationships/hyperlink" Target="mailto:amelia.hartina@example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workbookViewId="0">
      <selection activeCell="D25" sqref="D25"/>
    </sheetView>
  </sheetViews>
  <sheetFormatPr defaultRowHeight="15" x14ac:dyDescent="0.25"/>
  <cols>
    <col min="1" max="1" width="10.5703125" bestFit="1" customWidth="1"/>
    <col min="2" max="2" width="11.28515625" bestFit="1" customWidth="1"/>
    <col min="3" max="3" width="29" bestFit="1" customWidth="1"/>
    <col min="4" max="4" width="16.7109375" bestFit="1" customWidth="1"/>
    <col min="5" max="5" width="12.28515625" bestFit="1" customWidth="1"/>
    <col min="6" max="6" width="11" bestFit="1" customWidth="1"/>
    <col min="7" max="7" width="24.28515625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s="2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12</v>
      </c>
      <c r="G2" s="2" t="s">
        <v>13</v>
      </c>
    </row>
    <row r="3" spans="1:7" x14ac:dyDescent="0.25">
      <c r="A3" s="2" t="s">
        <v>14</v>
      </c>
      <c r="B3" s="2" t="s">
        <v>15</v>
      </c>
      <c r="C3" s="2" t="s">
        <v>16</v>
      </c>
      <c r="D3" s="2" t="s">
        <v>17</v>
      </c>
      <c r="E3" s="2" t="s">
        <v>18</v>
      </c>
      <c r="F3" s="2" t="s">
        <v>19</v>
      </c>
      <c r="G3" s="2" t="s">
        <v>20</v>
      </c>
    </row>
    <row r="4" spans="1:7" x14ac:dyDescent="0.25">
      <c r="A4" s="2" t="s">
        <v>21</v>
      </c>
      <c r="B4" s="2" t="s">
        <v>22</v>
      </c>
      <c r="C4" s="2" t="s">
        <v>23</v>
      </c>
      <c r="D4" s="2" t="s">
        <v>24</v>
      </c>
      <c r="E4" s="2" t="s">
        <v>25</v>
      </c>
      <c r="F4" s="2" t="s">
        <v>26</v>
      </c>
      <c r="G4" s="2" t="s">
        <v>27</v>
      </c>
    </row>
    <row r="5" spans="1:7" x14ac:dyDescent="0.25">
      <c r="A5" s="2" t="s">
        <v>28</v>
      </c>
      <c r="B5" s="2" t="s">
        <v>29</v>
      </c>
      <c r="C5" s="2" t="s">
        <v>30</v>
      </c>
      <c r="D5" s="2" t="s">
        <v>31</v>
      </c>
      <c r="E5" s="2" t="s">
        <v>32</v>
      </c>
      <c r="F5" s="2"/>
      <c r="G5" s="2" t="s">
        <v>33</v>
      </c>
    </row>
    <row r="6" spans="1:7" x14ac:dyDescent="0.25">
      <c r="A6" s="2" t="s">
        <v>34</v>
      </c>
      <c r="B6" s="2" t="s">
        <v>35</v>
      </c>
      <c r="C6" s="2" t="s">
        <v>36</v>
      </c>
      <c r="D6" s="2" t="s">
        <v>37</v>
      </c>
      <c r="E6" s="2" t="s">
        <v>38</v>
      </c>
      <c r="F6" s="2">
        <v>21</v>
      </c>
      <c r="G6" s="2" t="s">
        <v>39</v>
      </c>
    </row>
    <row r="7" spans="1:7" x14ac:dyDescent="0.2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</row>
    <row r="8" spans="1:7" x14ac:dyDescent="0.25">
      <c r="A8" s="2" t="s">
        <v>47</v>
      </c>
      <c r="B8" s="2" t="s">
        <v>48</v>
      </c>
      <c r="C8" s="2" t="s">
        <v>49</v>
      </c>
      <c r="D8" s="2" t="s">
        <v>50</v>
      </c>
      <c r="E8" s="2" t="s">
        <v>51</v>
      </c>
      <c r="F8" s="2" t="s">
        <v>52</v>
      </c>
      <c r="G8" s="2" t="s">
        <v>53</v>
      </c>
    </row>
    <row r="9" spans="1:7" x14ac:dyDescent="0.25">
      <c r="A9" s="2" t="s">
        <v>54</v>
      </c>
      <c r="B9" s="2" t="s">
        <v>55</v>
      </c>
      <c r="C9" s="2" t="s">
        <v>56</v>
      </c>
      <c r="D9" s="2" t="s">
        <v>57</v>
      </c>
      <c r="E9" s="2" t="s">
        <v>58</v>
      </c>
      <c r="F9" s="2"/>
      <c r="G9" s="2"/>
    </row>
    <row r="10" spans="1:7" x14ac:dyDescent="0.25">
      <c r="A10" s="2" t="s">
        <v>59</v>
      </c>
      <c r="B10" s="2" t="s">
        <v>60</v>
      </c>
      <c r="C10" s="2" t="s">
        <v>61</v>
      </c>
      <c r="D10" s="2" t="s">
        <v>62</v>
      </c>
      <c r="E10" s="2" t="s">
        <v>63</v>
      </c>
      <c r="F10" s="2" t="s">
        <v>64</v>
      </c>
      <c r="G10" s="2" t="s">
        <v>65</v>
      </c>
    </row>
    <row r="11" spans="1:7" x14ac:dyDescent="0.25">
      <c r="A11" s="2" t="s">
        <v>66</v>
      </c>
      <c r="B11" s="2" t="s">
        <v>67</v>
      </c>
      <c r="C11" s="2" t="s">
        <v>68</v>
      </c>
      <c r="D11" s="2">
        <v>9055550107</v>
      </c>
      <c r="E11" s="2" t="s">
        <v>69</v>
      </c>
      <c r="F11" s="2" t="s">
        <v>70</v>
      </c>
      <c r="G11" s="2" t="s">
        <v>71</v>
      </c>
    </row>
    <row r="12" spans="1:7" x14ac:dyDescent="0.25">
      <c r="A12" s="2" t="s">
        <v>72</v>
      </c>
      <c r="B12" s="2" t="s">
        <v>73</v>
      </c>
      <c r="C12" s="2" t="s">
        <v>74</v>
      </c>
      <c r="D12" s="2"/>
      <c r="E12" s="2" t="s">
        <v>75</v>
      </c>
      <c r="F12" s="2" t="s">
        <v>76</v>
      </c>
      <c r="G12" s="2" t="s">
        <v>77</v>
      </c>
    </row>
    <row r="13" spans="1:7" x14ac:dyDescent="0.25">
      <c r="A13" s="2" t="s">
        <v>78</v>
      </c>
      <c r="B13" s="2" t="s">
        <v>79</v>
      </c>
      <c r="C13" s="2" t="s">
        <v>80</v>
      </c>
      <c r="D13" s="2" t="s">
        <v>81</v>
      </c>
      <c r="E13" s="2" t="s">
        <v>51</v>
      </c>
      <c r="F13" s="2" t="s">
        <v>82</v>
      </c>
      <c r="G13" s="2" t="s">
        <v>71</v>
      </c>
    </row>
    <row r="14" spans="1:7" x14ac:dyDescent="0.25">
      <c r="A14" s="2" t="s">
        <v>83</v>
      </c>
      <c r="B14" s="2" t="s">
        <v>84</v>
      </c>
      <c r="C14" s="2" t="s">
        <v>85</v>
      </c>
      <c r="D14" s="2" t="s">
        <v>86</v>
      </c>
      <c r="E14" s="2" t="s">
        <v>87</v>
      </c>
      <c r="F14" s="2" t="s">
        <v>88</v>
      </c>
      <c r="G14" s="2" t="s">
        <v>46</v>
      </c>
    </row>
    <row r="15" spans="1:7" x14ac:dyDescent="0.25">
      <c r="A15" s="2" t="s">
        <v>89</v>
      </c>
      <c r="B15" s="2" t="s">
        <v>90</v>
      </c>
      <c r="C15" s="2" t="s">
        <v>91</v>
      </c>
      <c r="D15" s="2" t="s">
        <v>92</v>
      </c>
      <c r="E15" s="2" t="s">
        <v>93</v>
      </c>
      <c r="F15" s="2"/>
      <c r="G15" s="2" t="s">
        <v>94</v>
      </c>
    </row>
    <row r="16" spans="1:7" x14ac:dyDescent="0.25">
      <c r="A16" s="2" t="s">
        <v>95</v>
      </c>
      <c r="B16" s="2" t="s">
        <v>96</v>
      </c>
      <c r="C16" s="2" t="s">
        <v>97</v>
      </c>
      <c r="D16" s="2" t="s">
        <v>98</v>
      </c>
      <c r="E16" s="2" t="s">
        <v>99</v>
      </c>
      <c r="F16" s="2"/>
      <c r="G16" s="2" t="s">
        <v>100</v>
      </c>
    </row>
    <row r="17" spans="1:7" x14ac:dyDescent="0.25">
      <c r="A17" s="2" t="s">
        <v>101</v>
      </c>
      <c r="B17" s="2" t="s">
        <v>102</v>
      </c>
      <c r="C17" s="2" t="s">
        <v>103</v>
      </c>
      <c r="D17" s="2" t="s">
        <v>104</v>
      </c>
      <c r="E17" s="2" t="s">
        <v>58</v>
      </c>
      <c r="F17" s="2">
        <v>20</v>
      </c>
      <c r="G17" s="2" t="s">
        <v>46</v>
      </c>
    </row>
    <row r="18" spans="1:7" x14ac:dyDescent="0.25">
      <c r="A18" s="2" t="s">
        <v>105</v>
      </c>
      <c r="B18" s="2" t="s">
        <v>106</v>
      </c>
      <c r="C18" s="2" t="s">
        <v>107</v>
      </c>
      <c r="D18" s="2" t="s">
        <v>108</v>
      </c>
      <c r="E18" s="2" t="s">
        <v>109</v>
      </c>
      <c r="F18" s="2" t="s">
        <v>110</v>
      </c>
      <c r="G18" s="2" t="s">
        <v>2</v>
      </c>
    </row>
    <row r="19" spans="1:7" x14ac:dyDescent="0.25">
      <c r="A19" s="2" t="s">
        <v>111</v>
      </c>
      <c r="B19" s="2" t="s">
        <v>112</v>
      </c>
      <c r="C19" s="2" t="s">
        <v>113</v>
      </c>
      <c r="D19" s="2" t="s">
        <v>114</v>
      </c>
      <c r="E19" s="2" t="s">
        <v>115</v>
      </c>
      <c r="F19" s="2" t="s">
        <v>116</v>
      </c>
      <c r="G19" s="2" t="s">
        <v>94</v>
      </c>
    </row>
    <row r="20" spans="1:7" x14ac:dyDescent="0.25">
      <c r="A20" s="2" t="s">
        <v>117</v>
      </c>
      <c r="B20" s="2" t="s">
        <v>118</v>
      </c>
      <c r="C20" s="2" t="s">
        <v>113</v>
      </c>
      <c r="D20" s="2" t="s">
        <v>114</v>
      </c>
      <c r="E20" s="2" t="s">
        <v>115</v>
      </c>
      <c r="F20" s="2" t="s">
        <v>116</v>
      </c>
      <c r="G20" s="2" t="s">
        <v>94</v>
      </c>
    </row>
    <row r="21" spans="1:7" x14ac:dyDescent="0.25">
      <c r="A21" s="2" t="s">
        <v>119</v>
      </c>
      <c r="B21" s="2" t="s">
        <v>120</v>
      </c>
      <c r="C21" s="2" t="s">
        <v>121</v>
      </c>
      <c r="D21" s="2" t="s">
        <v>213</v>
      </c>
      <c r="E21" s="2" t="s">
        <v>122</v>
      </c>
      <c r="F21" s="2" t="s">
        <v>123</v>
      </c>
      <c r="G21" s="2" t="s">
        <v>124</v>
      </c>
    </row>
    <row r="22" spans="1:7" x14ac:dyDescent="0.25">
      <c r="A22" s="2" t="s">
        <v>125</v>
      </c>
      <c r="B22" s="2" t="s">
        <v>126</v>
      </c>
      <c r="C22" s="2" t="s">
        <v>127</v>
      </c>
      <c r="D22" s="2"/>
      <c r="E22" s="2" t="s">
        <v>128</v>
      </c>
      <c r="F22" s="2" t="s">
        <v>70</v>
      </c>
      <c r="G22" s="2" t="s">
        <v>39</v>
      </c>
    </row>
    <row r="23" spans="1:7" x14ac:dyDescent="0.25">
      <c r="A23" s="2" t="s">
        <v>129</v>
      </c>
      <c r="B23" s="2" t="s">
        <v>130</v>
      </c>
      <c r="C23" s="2" t="s">
        <v>131</v>
      </c>
      <c r="D23" s="2" t="s">
        <v>132</v>
      </c>
      <c r="E23" s="2" t="s">
        <v>133</v>
      </c>
      <c r="F23" s="2" t="s">
        <v>134</v>
      </c>
      <c r="G23" s="2" t="s">
        <v>46</v>
      </c>
    </row>
    <row r="24" spans="1:7" x14ac:dyDescent="0.25">
      <c r="A24" s="2" t="s">
        <v>135</v>
      </c>
      <c r="B24" s="2" t="s">
        <v>8</v>
      </c>
      <c r="C24" s="2" t="s">
        <v>136</v>
      </c>
      <c r="D24" s="2" t="s">
        <v>137</v>
      </c>
      <c r="E24" s="2" t="s">
        <v>138</v>
      </c>
      <c r="F24" s="2" t="s">
        <v>88</v>
      </c>
      <c r="G24" s="2" t="s">
        <v>139</v>
      </c>
    </row>
    <row r="25" spans="1:7" x14ac:dyDescent="0.25">
      <c r="A25" s="2" t="s">
        <v>140</v>
      </c>
      <c r="B25" s="2" t="s">
        <v>141</v>
      </c>
      <c r="C25" s="2" t="s">
        <v>142</v>
      </c>
      <c r="D25" s="2" t="s">
        <v>211</v>
      </c>
      <c r="E25" s="2" t="s">
        <v>143</v>
      </c>
      <c r="F25" s="2"/>
      <c r="G25" s="2" t="s">
        <v>144</v>
      </c>
    </row>
    <row r="26" spans="1:7" x14ac:dyDescent="0.25">
      <c r="A26" s="2"/>
      <c r="B26" s="2" t="s">
        <v>145</v>
      </c>
      <c r="C26" s="2" t="s">
        <v>146</v>
      </c>
      <c r="D26" s="2" t="s">
        <v>147</v>
      </c>
      <c r="E26" s="2" t="s">
        <v>148</v>
      </c>
      <c r="F26" s="2" t="s">
        <v>12</v>
      </c>
      <c r="G26" s="2" t="s">
        <v>71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FBDAB-506B-439C-8A35-F2F4279AD939}">
  <dimension ref="A1:P37"/>
  <sheetViews>
    <sheetView tabSelected="1" topLeftCell="C1" workbookViewId="0">
      <selection activeCell="K39" sqref="K39"/>
    </sheetView>
  </sheetViews>
  <sheetFormatPr defaultRowHeight="15" x14ac:dyDescent="0.25"/>
  <cols>
    <col min="1" max="1" width="16.140625" bestFit="1" customWidth="1"/>
    <col min="2" max="2" width="15.85546875" bestFit="1" customWidth="1"/>
    <col min="3" max="3" width="31.5703125" bestFit="1" customWidth="1"/>
    <col min="4" max="4" width="20.42578125" bestFit="1" customWidth="1"/>
    <col min="5" max="5" width="13.28515625" bestFit="1" customWidth="1"/>
    <col min="6" max="6" width="9.140625" bestFit="1" customWidth="1"/>
    <col min="7" max="7" width="31.5703125" bestFit="1" customWidth="1"/>
    <col min="8" max="8" width="24.28515625" customWidth="1"/>
    <col min="9" max="9" width="11.5703125" bestFit="1" customWidth="1"/>
    <col min="10" max="10" width="11.28515625" bestFit="1" customWidth="1"/>
    <col min="11" max="11" width="29.85546875" bestFit="1" customWidth="1"/>
    <col min="12" max="12" width="15.85546875" bestFit="1" customWidth="1"/>
    <col min="13" max="13" width="13.42578125" bestFit="1" customWidth="1"/>
    <col min="14" max="14" width="4.5703125" bestFit="1" customWidth="1"/>
    <col min="15" max="15" width="27" bestFit="1" customWidth="1"/>
    <col min="16" max="16" width="11.710937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8" t="s">
        <v>220</v>
      </c>
      <c r="I1" s="1" t="s">
        <v>0</v>
      </c>
      <c r="J1" s="1" t="s">
        <v>1</v>
      </c>
      <c r="K1" s="1" t="s">
        <v>2</v>
      </c>
      <c r="L1" s="1" t="s">
        <v>3</v>
      </c>
      <c r="M1" s="1" t="s">
        <v>4</v>
      </c>
      <c r="N1" s="1" t="s">
        <v>5</v>
      </c>
      <c r="O1" s="1" t="s">
        <v>6</v>
      </c>
      <c r="P1" s="7" t="s">
        <v>210</v>
      </c>
    </row>
    <row r="2" spans="1:16" x14ac:dyDescent="0.25">
      <c r="A2" s="2" t="s">
        <v>101</v>
      </c>
      <c r="B2" s="2" t="s">
        <v>156</v>
      </c>
      <c r="C2" s="2" t="s">
        <v>103</v>
      </c>
      <c r="D2" s="2" t="s">
        <v>104</v>
      </c>
      <c r="E2" s="2" t="s">
        <v>58</v>
      </c>
      <c r="F2" s="2">
        <v>20</v>
      </c>
      <c r="G2" s="2" t="s">
        <v>46</v>
      </c>
      <c r="H2" s="2"/>
      <c r="I2" t="str">
        <f>PROPER(TRIM(SUBSTITUTE(A2,CHAR(160)," ")))</f>
        <v>Sara</v>
      </c>
      <c r="J2" t="str">
        <f>PROPER(TRIM(SUBSTITUTE(B2,CHAR(160)," ")))</f>
        <v>Ali</v>
      </c>
      <c r="K2" t="str">
        <f>_xlfn.LET(
 _xlpm.x, LOWER(SUBSTITUTE(TRIM(SUBSTITUTE(C2," ","")), ",com", ".com")),
 _xlpm.y, SUBSTITUTE(SUBSTITUTE(SUBSTITUTE(_xlpm.x,"..","."),"..","."),"..","."),
 _xlpm.y
)</f>
        <v>sara.ali@example.com</v>
      </c>
      <c r="L2" t="str">
        <f>_xlfn.LET(
 _xlpm.d, SUBSTITUTE(SUBSTITUTE(SUBSTITUTE(SUBSTITUTE(SUBSTITUTE(SUBSTITUTE(D2,"(",""),")","")," ",""),"-",""),".",""),"+",""),
 _xlpm.n, IF(AND(LEN(_xlpm.d)=11,LEFT(_xlpm.d)="1"),RIGHT(_xlpm.d,10),_xlpm.d),
 IF(LEN(_xlpm.n)=10, TEXT(--_xlpm.n,"(000) 000-0000"), D2)
)</f>
        <v>(905) 555-0112</v>
      </c>
      <c r="M2" t="str">
        <f>PROPER(TRIM(SUBSTITUTE(E2,CHAR(160)," ")))</f>
        <v>Brampton</v>
      </c>
      <c r="N2" cm="1">
        <f t="array" ref="N2">_xlfn.LET(
  _xlpm.s, TRIM(F2),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20</v>
      </c>
      <c r="O2" t="str">
        <f>_xlfn.LET(
 _xlpm.s, LOWER(TRIM(G2)),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2" t="b">
        <f>_xlfn.LET(
 _xlpm.e, K2,
 AND(
   ISNUMBER(FIND("@",_xlpm.e)),
   ISNUMBER(FIND(".",_xlfn.TEXTAFTER(_xlpm.e,"@",1))),
   LEN(_xlfn.TEXTAFTER(_xlpm.e,".",-1))&gt;=2
 )
)</f>
        <v>1</v>
      </c>
    </row>
    <row r="3" spans="1:16" x14ac:dyDescent="0.25">
      <c r="A3" s="2" t="s">
        <v>95</v>
      </c>
      <c r="B3" s="2" t="s">
        <v>96</v>
      </c>
      <c r="C3" s="2" t="s">
        <v>97</v>
      </c>
      <c r="D3" s="2" t="s">
        <v>98</v>
      </c>
      <c r="E3" s="2" t="s">
        <v>99</v>
      </c>
      <c r="F3" s="2"/>
      <c r="G3" s="2" t="s">
        <v>100</v>
      </c>
      <c r="H3" s="2"/>
      <c r="I3" t="str">
        <f>PROPER(TRIM(SUBSTITUTE(A3,CHAR(160)," ")))</f>
        <v>Michael</v>
      </c>
      <c r="J3" t="str">
        <f>PROPER(TRIM(SUBSTITUTE(B3,CHAR(160)," ")))</f>
        <v>Brown</v>
      </c>
      <c r="K3" t="str">
        <f>_xlfn.LET(
 _xlpm.x, LOWER(SUBSTITUTE(TRIM(SUBSTITUTE(C3," ","")), ",com", ".com")),
 _xlpm.y, SUBSTITUTE(SUBSTITUTE(SUBSTITUTE(_xlpm.x,"..","."),"..","."),"..","."),
 _xlpm.y
)</f>
        <v>michael.brown@example.com</v>
      </c>
      <c r="L3" t="str">
        <f>_xlfn.LET(
 _xlpm.d, SUBSTITUTE(SUBSTITUTE(SUBSTITUTE(SUBSTITUTE(SUBSTITUTE(SUBSTITUTE(D3,"(",""),")","")," ",""),"-",""),".",""),"+",""),
 _xlpm.n, IF(AND(LEN(_xlpm.d)=11,LEFT(_xlpm.d)="1"),RIGHT(_xlpm.d,10),_xlpm.d),
 IF(LEN(_xlpm.n)=10, TEXT(--_xlpm.n,"(000) 000-0000"), D3)
)</f>
        <v>(905) 555-0111</v>
      </c>
      <c r="M3" t="str">
        <f>PROPER(TRIM(SUBSTITUTE(E3,CHAR(160)," ")))</f>
        <v>Oakville</v>
      </c>
      <c r="N3" t="str" cm="1">
        <f t="array" ref="N3">_xlfn.LET(
  _xlpm.s, TRIM(F3),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3" t="str">
        <f>_xlfn.LET(
 _xlpm.s, LOWER(TRIM(G3)),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3" t="b">
        <f>_xlfn.LET(
 _xlpm.e, K3,
 AND(
   ISNUMBER(FIND("@",_xlpm.e)),
   ISNUMBER(FIND(".",_xlfn.TEXTAFTER(_xlpm.e,"@",1))),
   LEN(_xlfn.TEXTAFTER(_xlpm.e,".",-1))&gt;=2
 )
)</f>
        <v>1</v>
      </c>
    </row>
    <row r="4" spans="1:16" x14ac:dyDescent="0.25">
      <c r="A4" s="2" t="s">
        <v>89</v>
      </c>
      <c r="B4" s="2" t="s">
        <v>162</v>
      </c>
      <c r="C4" s="2" t="s">
        <v>91</v>
      </c>
      <c r="D4" s="2" t="s">
        <v>92</v>
      </c>
      <c r="E4" s="2" t="s">
        <v>93</v>
      </c>
      <c r="F4" s="2"/>
      <c r="G4" s="2" t="s">
        <v>94</v>
      </c>
      <c r="H4" s="2"/>
      <c r="I4" t="str">
        <f>PROPER(TRIM(SUBSTITUTE(A4,CHAR(160)," ")))</f>
        <v>Zoe</v>
      </c>
      <c r="J4" t="str">
        <f>PROPER(TRIM(SUBSTITUTE(B4,CHAR(160)," ")))</f>
        <v>Chan</v>
      </c>
      <c r="K4" t="str">
        <f>_xlfn.LET(
 _xlpm.x, LOWER(SUBSTITUTE(TRIM(SUBSTITUTE(C4," ","")), ",com", ".com")),
 _xlpm.y, SUBSTITUTE(SUBSTITUTE(SUBSTITUTE(_xlpm.x,"..","."),"..","."),"..","."),
 _xlpm.y
)</f>
        <v>zoe.chan@example.com</v>
      </c>
      <c r="L4" t="str">
        <f>_xlfn.LET(
 _xlpm.d, SUBSTITUTE(SUBSTITUTE(SUBSTITUTE(SUBSTITUTE(SUBSTITUTE(SUBSTITUTE(D4,"(",""),")","")," ",""),"-",""),".",""),"+",""),
 _xlpm.n, IF(AND(LEN(_xlpm.d)=11,LEFT(_xlpm.d)="1"),RIGHT(_xlpm.d,10),_xlpm.d),
 IF(LEN(_xlpm.n)=10, TEXT(--_xlpm.n,"(000) 000-0000"), D4)
)</f>
        <v>(416) 555-0110</v>
      </c>
      <c r="M4" t="str">
        <f>PROPER(TRIM(SUBSTITUTE(E4,CHAR(160)," ")))</f>
        <v>Richmond Hill</v>
      </c>
      <c r="N4" t="str" cm="1">
        <f t="array" ref="N4">_xlfn.LET(
  _xlpm.s, TRIM(F4),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4" t="str">
        <f>_xlfn.LET(
 _xlpm.s, LOWER(TRIM(G4)),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4" t="b">
        <f>_xlfn.LET(
 _xlpm.e, K4,
 AND(
   ISNUMBER(FIND("@",_xlpm.e)),
   ISNUMBER(FIND(".",_xlfn.TEXTAFTER(_xlpm.e,"@",1))),
   LEN(_xlfn.TEXTAFTER(_xlpm.e,".",-1))&gt;=2
 )
)</f>
        <v>1</v>
      </c>
    </row>
    <row r="5" spans="1:16" x14ac:dyDescent="0.25">
      <c r="A5" s="2" t="s">
        <v>140</v>
      </c>
      <c r="B5" s="2" t="s">
        <v>141</v>
      </c>
      <c r="C5" s="2" t="s">
        <v>142</v>
      </c>
      <c r="D5" s="2" t="s">
        <v>211</v>
      </c>
      <c r="E5" s="2" t="s">
        <v>143</v>
      </c>
      <c r="F5" s="2"/>
      <c r="G5" s="2" t="s">
        <v>144</v>
      </c>
      <c r="H5" s="2"/>
      <c r="I5" t="str">
        <f>PROPER(TRIM(SUBSTITUTE(A5,CHAR(160)," ")))</f>
        <v>Olivia</v>
      </c>
      <c r="J5" t="str">
        <f>PROPER(TRIM(SUBSTITUTE(B5,CHAR(160)," ")))</f>
        <v>D’Souza</v>
      </c>
      <c r="K5" t="str">
        <f>_xlfn.LET(
 _xlpm.x, LOWER(SUBSTITUTE(TRIM(SUBSTITUTE(C5," ","")), ",com", ".com")),
 _xlpm.y, SUBSTITUTE(SUBSTITUTE(SUBSTITUTE(_xlpm.x,"..","."),"..","."),"..","."),
 _xlpm.y
)</f>
        <v>olivia.dsouza@example.com</v>
      </c>
      <c r="L5" t="str">
        <f>_xlfn.LET(
 _xlpm.d, SUBSTITUTE(SUBSTITUTE(SUBSTITUTE(SUBSTITUTE(SUBSTITUTE(SUBSTITUTE(D5,"(",""),")","")," ",""),"-",""),".",""),"+",""),
 _xlpm.n, IF(AND(LEN(_xlpm.d)=11,LEFT(_xlpm.d)="1"),RIGHT(_xlpm.d,10),_xlpm.d),
 IF(LEN(_xlpm.n)=10, TEXT(--_xlpm.n,"(000) 000-0000"), D5)
)</f>
        <v>(905) 555-0117</v>
      </c>
      <c r="M5" t="str">
        <f>PROPER(TRIM(SUBSTITUTE(E5,CHAR(160)," ")))</f>
        <v>Mississauga</v>
      </c>
      <c r="N5" t="str" cm="1">
        <f t="array" ref="N5">_xlfn.LET(
  _xlpm.s, TRIM(F5),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5" t="str">
        <f>_xlfn.LET(
 _xlpm.s, LOWER(TRIM(G5)),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5" t="b">
        <f>_xlfn.LET(
 _xlpm.e, K5,
 AND(
   ISNUMBER(FIND("@",_xlpm.e)),
   ISNUMBER(FIND(".",_xlfn.TEXTAFTER(_xlpm.e,"@",1))),
   LEN(_xlfn.TEXTAFTER(_xlpm.e,".",-1))&gt;=2
 )
)</f>
        <v>1</v>
      </c>
    </row>
    <row r="6" spans="1:16" x14ac:dyDescent="0.25">
      <c r="A6" s="2" t="s">
        <v>40</v>
      </c>
      <c r="B6" s="2" t="s">
        <v>41</v>
      </c>
      <c r="C6" s="2" t="s">
        <v>42</v>
      </c>
      <c r="D6" s="2" t="s">
        <v>43</v>
      </c>
      <c r="E6" s="2" t="s">
        <v>44</v>
      </c>
      <c r="F6" s="2" t="s">
        <v>45</v>
      </c>
      <c r="G6" s="2" t="s">
        <v>46</v>
      </c>
      <c r="H6" s="2"/>
      <c r="I6" t="str">
        <f>PROPER(TRIM(SUBSTITUTE(A6,CHAR(160)," ")))</f>
        <v>Sofia</v>
      </c>
      <c r="J6" t="str">
        <f>PROPER(TRIM(SUBSTITUTE(B6,CHAR(160)," ")))</f>
        <v>De La Cruz</v>
      </c>
      <c r="K6" t="str">
        <f>_xlfn.LET(
 _xlpm.x, LOWER(SUBSTITUTE(TRIM(SUBSTITUTE(C6," ","")), ",com", ".com")),
 _xlpm.y, SUBSTITUTE(SUBSTITUTE(SUBSTITUTE(_xlpm.x,"..","."),"..","."),"..","."),
 _xlpm.y
)</f>
        <v>sofia.delacruz@example.com</v>
      </c>
      <c r="L6" t="str">
        <f>_xlfn.LET(
 _xlpm.d, SUBSTITUTE(SUBSTITUTE(SUBSTITUTE(SUBSTITUTE(SUBSTITUTE(SUBSTITUTE(D6,"(",""),")","")," ",""),"-",""),".",""),"+",""),
 _xlpm.n, IF(AND(LEN(_xlpm.d)=11,LEFT(_xlpm.d)="1"),RIGHT(_xlpm.d,10),_xlpm.d),
 IF(LEN(_xlpm.n)=10, TEXT(--_xlpm.n,"(000) 000-0000"), D6)
)</f>
        <v>(905) 555-0103</v>
      </c>
      <c r="M6" t="str">
        <f>PROPER(TRIM(SUBSTITUTE(E6,CHAR(160)," ")))</f>
        <v>Oakville</v>
      </c>
      <c r="N6" cm="1">
        <f t="array" ref="N6">_xlfn.LET(
  _xlpm.s, TRIM(F6),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23</v>
      </c>
      <c r="O6" t="str">
        <f>_xlfn.LET(
 _xlpm.s, LOWER(TRIM(G6)),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6" t="b">
        <f>_xlfn.LET(
 _xlpm.e, K6,
 AND(
   ISNUMBER(FIND("@",_xlpm.e)),
   ISNUMBER(FIND(".",_xlfn.TEXTAFTER(_xlpm.e,"@",1))),
   LEN(_xlfn.TEXTAFTER(_xlpm.e,".",-1))&gt;=2
 )
)</f>
        <v>1</v>
      </c>
    </row>
    <row r="7" spans="1:16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46</v>
      </c>
      <c r="H7" s="2"/>
      <c r="I7" t="str">
        <f>PROPER(TRIM(SUBSTITUTE(A7,CHAR(160)," ")))</f>
        <v>Carlos</v>
      </c>
      <c r="J7" t="str">
        <f>PROPER(TRIM(SUBSTITUTE(B7,CHAR(160)," ")))</f>
        <v>Diaz</v>
      </c>
      <c r="K7" t="str">
        <f>_xlfn.LET(
 _xlpm.x, LOWER(SUBSTITUTE(TRIM(SUBSTITUTE(C7," ","")), ",com", ".com")),
 _xlpm.y, SUBSTITUTE(SUBSTITUTE(SUBSTITUTE(_xlpm.x,"..","."),"..","."),"..","."),
 _xlpm.y
)</f>
        <v>carlos.diaz@example</v>
      </c>
      <c r="L7" t="str">
        <f>_xlfn.LET(
 _xlpm.d, SUBSTITUTE(SUBSTITUTE(SUBSTITUTE(SUBSTITUTE(SUBSTITUTE(SUBSTITUTE(D7,"(",""),")","")," ",""),"-",""),".",""),"+",""),
 _xlpm.n, IF(AND(LEN(_xlpm.d)=11,LEFT(_xlpm.d)="1"),RIGHT(_xlpm.d,10),_xlpm.d),
 IF(LEN(_xlpm.n)=10, TEXT(--_xlpm.n,"(000) 000-0000"), D7)
)</f>
        <v>(416) 555-0109</v>
      </c>
      <c r="M7" t="str">
        <f>PROPER(TRIM(SUBSTITUTE(E7,CHAR(160)," ")))</f>
        <v>Toronto</v>
      </c>
      <c r="N7" cm="1">
        <f t="array" ref="N7">_xlfn.LET(
  _xlpm.s, TRIM(F7),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21</v>
      </c>
      <c r="O7" t="str">
        <f>_xlfn.LET(
 _xlpm.s, LOWER(TRIM(G7)),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7" t="b">
        <f>_xlfn.LET(
 _xlpm.e, K7,
 AND(
   ISNUMBER(FIND("@",_xlpm.e)),
   ISNUMBER(FIND(".",_xlfn.TEXTAFTER(_xlpm.e,"@",1))),
   LEN(_xlfn.TEXTAFTER(_xlpm.e,".",-1))&gt;=2
 )
)</f>
        <v>0</v>
      </c>
    </row>
    <row r="8" spans="1:16" x14ac:dyDescent="0.25">
      <c r="A8" s="2" t="s">
        <v>119</v>
      </c>
      <c r="B8" s="2" t="s">
        <v>120</v>
      </c>
      <c r="C8" s="2" t="s">
        <v>121</v>
      </c>
      <c r="D8" s="2" t="s">
        <v>212</v>
      </c>
      <c r="E8" s="2" t="s">
        <v>122</v>
      </c>
      <c r="F8" s="2" t="s">
        <v>123</v>
      </c>
      <c r="G8" s="2" t="s">
        <v>71</v>
      </c>
      <c r="H8" s="2"/>
      <c r="I8" t="str">
        <f>PROPER(TRIM(SUBSTITUTE(A8,CHAR(160)," ")))</f>
        <v>Léo</v>
      </c>
      <c r="J8" t="str">
        <f>PROPER(TRIM(SUBSTITUTE(B8,CHAR(160)," ")))</f>
        <v>Dubois</v>
      </c>
      <c r="K8" t="str">
        <f>_xlfn.LET(
 _xlpm.x, LOWER(SUBSTITUTE(TRIM(SUBSTITUTE(C8," ","")), ",com", ".com")),
 _xlpm.y, SUBSTITUTE(SUBSTITUTE(SUBSTITUTE(_xlpm.x,"..","."),"..","."),"..","."),
 _xlpm.y
)</f>
        <v>leo.dubois@example.com</v>
      </c>
      <c r="L8" t="str">
        <f>_xlfn.LET(
 _xlpm.d, SUBSTITUTE(SUBSTITUTE(SUBSTITUTE(SUBSTITUTE(SUBSTITUTE(SUBSTITUTE(D8,"(",""),")","")," ",""),"-",""),".",""),"+",""),
 _xlpm.n, IF(AND(LEN(_xlpm.d)=11,LEFT(_xlpm.d)="1"),RIGHT(_xlpm.d,10),_xlpm.d),
 IF(LEN(_xlpm.n)=10, TEXT(--_xlpm.n,"(000) 000-0000"), D8)
)</f>
        <v>(647) 345-6789</v>
      </c>
      <c r="M8" t="str">
        <f>PROPER(TRIM(SUBSTITUTE(E8,CHAR(160)," ")))</f>
        <v>Montréal</v>
      </c>
      <c r="N8" cm="1">
        <f t="array" ref="N8">_xlfn.LET(
  _xlpm.s, TRIM(F8),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25</v>
      </c>
      <c r="O8" t="str">
        <f>_xlfn.LET(
 _xlpm.s, LOWER(TRIM(G8)),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8" t="b">
        <f>_xlfn.LET(
 _xlpm.e, K8,
 AND(
   ISNUMBER(FIND("@",_xlpm.e)),
   ISNUMBER(FIND(".",_xlfn.TEXTAFTER(_xlpm.e,"@",1))),
   LEN(_xlfn.TEXTAFTER(_xlpm.e,".",-1))&gt;=2
 )
)</f>
        <v>1</v>
      </c>
    </row>
    <row r="9" spans="1:16" x14ac:dyDescent="0.25">
      <c r="A9" s="2"/>
      <c r="B9" s="2" t="s">
        <v>145</v>
      </c>
      <c r="C9" s="2" t="s">
        <v>146</v>
      </c>
      <c r="D9" s="2" t="s">
        <v>147</v>
      </c>
      <c r="E9" s="2" t="s">
        <v>148</v>
      </c>
      <c r="F9" s="2" t="s">
        <v>12</v>
      </c>
      <c r="G9" s="2" t="s">
        <v>71</v>
      </c>
      <c r="H9" s="2"/>
      <c r="I9" t="str">
        <f>PROPER(TRIM(SUBSTITUTE(A9,CHAR(160)," ")))</f>
        <v/>
      </c>
      <c r="J9" t="str">
        <f>PROPER(TRIM(SUBSTITUTE(B9,CHAR(160)," ")))</f>
        <v>Garcia</v>
      </c>
      <c r="K9" t="str">
        <f>_xlfn.LET(
 _xlpm.x, LOWER(SUBSTITUTE(TRIM(SUBSTITUTE(C9," ","")), ",com", ".com")),
 _xlpm.y, SUBSTITUTE(SUBSTITUTE(SUBSTITUTE(_xlpm.x,"..","."),"..","."),"..","."),
 _xlpm.y
)</f>
        <v>ana.garcia@example.com</v>
      </c>
      <c r="L9" t="str">
        <f>_xlfn.LET(
 _xlpm.d, SUBSTITUTE(SUBSTITUTE(SUBSTITUTE(SUBSTITUTE(SUBSTITUTE(SUBSTITUTE(D9,"(",""),")","")," ",""),"-",""),".",""),"+",""),
 _xlpm.n, IF(AND(LEN(_xlpm.d)=11,LEFT(_xlpm.d)="1"),RIGHT(_xlpm.d,10),_xlpm.d),
 IF(LEN(_xlpm.n)=10, TEXT(--_xlpm.n,"(000) 000-0000"), D9)
)</f>
        <v>(905) 555-0118</v>
      </c>
      <c r="M9" t="str">
        <f>PROPER(TRIM(SUBSTITUTE(E9,CHAR(160)," ")))</f>
        <v>Vaughan</v>
      </c>
      <c r="N9" cm="1">
        <f t="array" ref="N9">_xlfn.LET(
  _xlpm.s, TRIM(F9),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20</v>
      </c>
      <c r="O9" t="str">
        <f>_xlfn.LET(
 _xlpm.s, LOWER(TRIM(G9)),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9" t="b">
        <f>_xlfn.LET(
 _xlpm.e, K9,
 AND(
   ISNUMBER(FIND("@",_xlpm.e)),
   ISNUMBER(FIND(".",_xlfn.TEXTAFTER(_xlpm.e,"@",1))),
   LEN(_xlfn.TEXTAFTER(_xlpm.e,".",-1))&gt;=2
 )
)</f>
        <v>1</v>
      </c>
    </row>
    <row r="10" spans="1:16" x14ac:dyDescent="0.25">
      <c r="A10" s="2" t="s">
        <v>14</v>
      </c>
      <c r="B10" s="2" t="s">
        <v>15</v>
      </c>
      <c r="C10" s="2" t="s">
        <v>16</v>
      </c>
      <c r="D10" s="2" t="s">
        <v>17</v>
      </c>
      <c r="E10" s="2" t="s">
        <v>18</v>
      </c>
      <c r="F10" s="2" t="s">
        <v>19</v>
      </c>
      <c r="G10" s="2" t="s">
        <v>20</v>
      </c>
      <c r="H10" s="2"/>
      <c r="I10" t="str">
        <f>PROPER(TRIM(SUBSTITUTE(A10,CHAR(160)," ")))</f>
        <v>Jasraj</v>
      </c>
      <c r="J10" t="str">
        <f>PROPER(TRIM(SUBSTITUTE(B10,CHAR(160)," ")))</f>
        <v>Johal</v>
      </c>
      <c r="K10" t="str">
        <f>_xlfn.LET(
 _xlpm.x, LOWER(SUBSTITUTE(TRIM(SUBSTITUTE(C10," ","")), ",com", ".com")),
 _xlpm.y, SUBSTITUTE(SUBSTITUTE(SUBSTITUTE(_xlpm.x,"..","."),"..","."),"..","."),
 _xlpm.y
)</f>
        <v>jasraj.johal@mail.com</v>
      </c>
      <c r="L10" t="str">
        <f>_xlfn.LET(
 _xlpm.d, SUBSTITUTE(SUBSTITUTE(SUBSTITUTE(SUBSTITUTE(SUBSTITUTE(SUBSTITUTE(D10,"(",""),")","")," ",""),"-",""),".",""),"+",""),
 _xlpm.n, IF(AND(LEN(_xlpm.d)=11,LEFT(_xlpm.d)="1"),RIGHT(_xlpm.d,10),_xlpm.d),
 IF(LEN(_xlpm.n)=10, TEXT(--_xlpm.n,"(000) 000-0000"), D10)
)</f>
        <v>(647) 555-0188</v>
      </c>
      <c r="M10" t="str">
        <f>PROPER(TRIM(SUBSTITUTE(E10,CHAR(160)," ")))</f>
        <v>Hamilton</v>
      </c>
      <c r="N10" cm="1">
        <f t="array" ref="N10">_xlfn.LET(
  _xlpm.s, TRIM(F10),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22</v>
      </c>
      <c r="O10" t="str">
        <f>_xlfn.LET(
 _xlpm.s, LOWER(TRIM(G10)),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10" t="b">
        <f>_xlfn.LET(
 _xlpm.e, K10,
 AND(
   ISNUMBER(FIND("@",_xlpm.e)),
   ISNUMBER(FIND(".",_xlfn.TEXTAFTER(_xlpm.e,"@",1))),
   LEN(_xlfn.TEXTAFTER(_xlpm.e,".",-1))&gt;=2
 )
)</f>
        <v>1</v>
      </c>
    </row>
    <row r="11" spans="1:16" x14ac:dyDescent="0.25">
      <c r="A11" s="2" t="s">
        <v>54</v>
      </c>
      <c r="B11" s="2" t="s">
        <v>55</v>
      </c>
      <c r="C11" s="2" t="s">
        <v>56</v>
      </c>
      <c r="D11" s="2" t="s">
        <v>57</v>
      </c>
      <c r="E11" s="2" t="s">
        <v>58</v>
      </c>
      <c r="F11" s="2"/>
      <c r="G11" s="2"/>
      <c r="H11" s="2"/>
      <c r="I11" t="str">
        <f>PROPER(TRIM(SUBSTITUTE(A11,CHAR(160)," ")))</f>
        <v>Fatima</v>
      </c>
      <c r="J11" t="str">
        <f>PROPER(TRIM(SUBSTITUTE(B11,CHAR(160)," ")))</f>
        <v>Khan</v>
      </c>
      <c r="K11" t="str">
        <f>_xlfn.LET(
 _xlpm.x, LOWER(SUBSTITUTE(TRIM(SUBSTITUTE(C11," ","")), ",com", ".com")),
 _xlpm.y, SUBSTITUTE(SUBSTITUTE(SUBSTITUTE(_xlpm.x,"..","."),"..","."),"..","."),
 _xlpm.y
)</f>
        <v>fatima.khan@example.com</v>
      </c>
      <c r="L11" t="str">
        <f>_xlfn.LET(
 _xlpm.d, SUBSTITUTE(SUBSTITUTE(SUBSTITUTE(SUBSTITUTE(SUBSTITUTE(SUBSTITUTE(D11,"(",""),")","")," ",""),"-",""),".",""),"+",""),
 _xlpm.n, IF(AND(LEN(_xlpm.d)=11,LEFT(_xlpm.d)="1"),RIGHT(_xlpm.d,10),_xlpm.d),
 IF(LEN(_xlpm.n)=10, TEXT(--_xlpm.n,"(000) 000-0000"), D11)
)</f>
        <v>(905) 555-0105</v>
      </c>
      <c r="M11" t="str">
        <f>PROPER(TRIM(SUBSTITUTE(E11,CHAR(160)," ")))</f>
        <v>Brampton</v>
      </c>
      <c r="N11" t="str" cm="1">
        <f t="array" ref="N11">_xlfn.LET(
  _xlpm.s, TRIM(F11),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11" t="str">
        <f>_xlfn.LET(
 _xlpm.s, LOWER(TRIM(G11)),
 IF(_xlpm.s="","",
   IF(OR(_xlpm.s="sms",ISNUMBER(SEARCH("text",_xlpm.s))),"text",
     IF(ISNUMBER(SEARCH("mail",_xlpm.s)),"email",
       IF(OR(ISNUMBER(SEARCH("phone",_xlpm.s)),ISNUMBER(SEARCH("call",_xlpm.s))),"phone","")
     )
   )
 )
)</f>
        <v/>
      </c>
      <c r="P11" t="b">
        <f>_xlfn.LET(
 _xlpm.e, K11,
 AND(
   ISNUMBER(FIND("@",_xlpm.e)),
   ISNUMBER(FIND(".",_xlfn.TEXTAFTER(_xlpm.e,"@",1))),
   LEN(_xlfn.TEXTAFTER(_xlpm.e,".",-1))&gt;=2
 )
)</f>
        <v>1</v>
      </c>
    </row>
    <row r="12" spans="1:16" x14ac:dyDescent="0.25">
      <c r="A12" s="2" t="s">
        <v>47</v>
      </c>
      <c r="B12" s="2" t="s">
        <v>48</v>
      </c>
      <c r="C12" s="2" t="s">
        <v>49</v>
      </c>
      <c r="D12" s="2" t="s">
        <v>50</v>
      </c>
      <c r="E12" s="2" t="s">
        <v>51</v>
      </c>
      <c r="F12" s="2" t="s">
        <v>52</v>
      </c>
      <c r="G12" s="2" t="s">
        <v>53</v>
      </c>
      <c r="H12" s="2"/>
      <c r="I12" t="str">
        <f>PROPER(TRIM(SUBSTITUTE(A12,CHAR(160)," ")))</f>
        <v>Aiden</v>
      </c>
      <c r="J12" t="str">
        <f>PROPER(TRIM(SUBSTITUTE(B12,CHAR(160)," ")))</f>
        <v>Kim</v>
      </c>
      <c r="K12" t="str">
        <f>_xlfn.LET(
 _xlpm.x, LOWER(SUBSTITUTE(TRIM(SUBSTITUTE(C12," ","")), ",com", ".com")),
 _xlpm.y, SUBSTITUTE(SUBSTITUTE(SUBSTITUTE(_xlpm.x,"..","."),"..","."),"..","."),
 _xlpm.y
)</f>
        <v>aiden.kim@example.com</v>
      </c>
      <c r="L12" t="str">
        <f>_xlfn.LET(
 _xlpm.d, SUBSTITUTE(SUBSTITUTE(SUBSTITUTE(SUBSTITUTE(SUBSTITUTE(SUBSTITUTE(D12,"(",""),")","")," ",""),"-",""),".",""),"+",""),
 _xlpm.n, IF(AND(LEN(_xlpm.d)=11,LEFT(_xlpm.d)="1"),RIGHT(_xlpm.d,10),_xlpm.d),
 IF(LEN(_xlpm.n)=10, TEXT(--_xlpm.n,"(000) 000-0000"), D12)
)</f>
        <v>555-0104</v>
      </c>
      <c r="M12" t="str">
        <f>PROPER(TRIM(SUBSTITUTE(E12,CHAR(160)," ")))</f>
        <v>Toronto</v>
      </c>
      <c r="N12" t="str" cm="1">
        <f t="array" ref="N12">_xlfn.LET(
  _xlpm.s, TRIM(F12),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12" t="str">
        <f>_xlfn.LET(
 _xlpm.s, LOWER(TRIM(G12)),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12" t="b">
        <f>_xlfn.LET(
 _xlpm.e, K12,
 AND(
   ISNUMBER(FIND("@",_xlpm.e)),
   ISNUMBER(FIND(".",_xlfn.TEXTAFTER(_xlpm.e,"@",1))),
   LEN(_xlfn.TEXTAFTER(_xlpm.e,".",-1))&gt;=2
 )
)</f>
        <v>1</v>
      </c>
    </row>
    <row r="13" spans="1:16" x14ac:dyDescent="0.25">
      <c r="A13" s="2" t="s">
        <v>105</v>
      </c>
      <c r="B13" s="2" t="s">
        <v>106</v>
      </c>
      <c r="C13" s="2" t="s">
        <v>107</v>
      </c>
      <c r="D13" s="2" t="s">
        <v>108</v>
      </c>
      <c r="E13" s="2" t="s">
        <v>109</v>
      </c>
      <c r="F13" s="2" t="s">
        <v>110</v>
      </c>
      <c r="G13" s="2" t="s">
        <v>2</v>
      </c>
      <c r="H13" s="2"/>
      <c r="I13" t="str">
        <f>PROPER(TRIM(SUBSTITUTE(A13,CHAR(160)," ")))</f>
        <v>David</v>
      </c>
      <c r="J13" t="str">
        <f>PROPER(TRIM(SUBSTITUTE(B13,CHAR(160)," ")))</f>
        <v>Lee</v>
      </c>
      <c r="K13" t="str">
        <f>_xlfn.LET(
 _xlpm.x, LOWER(SUBSTITUTE(TRIM(SUBSTITUTE(C13," ","")), ",com", ".com")),
 _xlpm.y, SUBSTITUTE(SUBSTITUTE(SUBSTITUTE(_xlpm.x,"..","."),"..","."),"..","."),
 _xlpm.y
)</f>
        <v>david.lee@example.com</v>
      </c>
      <c r="L13" t="str">
        <f>_xlfn.LET(
 _xlpm.d, SUBSTITUTE(SUBSTITUTE(SUBSTITUTE(SUBSTITUTE(SUBSTITUTE(SUBSTITUTE(D13,"(",""),")","")," ",""),"-",""),".",""),"+",""),
 _xlpm.n, IF(AND(LEN(_xlpm.d)=11,LEFT(_xlpm.d)="1"),RIGHT(_xlpm.d,10),_xlpm.d),
 IF(LEN(_xlpm.n)=10, TEXT(--_xlpm.n,"(000) 000-0000"), D13)
)</f>
        <v>(905) 555-0113</v>
      </c>
      <c r="M13" t="str">
        <f>PROPER(TRIM(SUBSTITUTE(E13,CHAR(160)," ")))</f>
        <v>Kitchener</v>
      </c>
      <c r="N13" cm="1">
        <f t="array" ref="N13">_xlfn.LET(
  _xlpm.s, TRIM(F13),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23</v>
      </c>
      <c r="O13" t="str">
        <f>_xlfn.LET(
 _xlpm.s, LOWER(TRIM(G13)),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13" t="b">
        <f>_xlfn.LET(
 _xlpm.e, K13,
 AND(
   ISNUMBER(FIND("@",_xlpm.e)),
   ISNUMBER(FIND(".",_xlfn.TEXTAFTER(_xlpm.e,"@",1))),
   LEN(_xlfn.TEXTAFTER(_xlpm.e,".",-1))&gt;=2
 )
)</f>
        <v>1</v>
      </c>
    </row>
    <row r="14" spans="1:16" x14ac:dyDescent="0.25">
      <c r="A14" s="2" t="s">
        <v>21</v>
      </c>
      <c r="B14" s="2" t="s">
        <v>22</v>
      </c>
      <c r="C14" s="2" t="s">
        <v>23</v>
      </c>
      <c r="D14" s="2" t="s">
        <v>24</v>
      </c>
      <c r="E14" s="2" t="s">
        <v>25</v>
      </c>
      <c r="F14" s="2" t="s">
        <v>26</v>
      </c>
      <c r="G14" s="2" t="s">
        <v>27</v>
      </c>
      <c r="H14" s="2"/>
      <c r="I14" t="str">
        <f>PROPER(TRIM(SUBSTITUTE(A14,CHAR(160)," ")))</f>
        <v>Maria</v>
      </c>
      <c r="J14" t="str">
        <f>PROPER(TRIM(SUBSTITUTE(B14,CHAR(160)," ")))</f>
        <v>Lopez</v>
      </c>
      <c r="K14" t="str">
        <f>_xlfn.LET(
 _xlpm.x, LOWER(SUBSTITUTE(TRIM(SUBSTITUTE(C14," ","")), ",com", ".com")),
 _xlpm.y, SUBSTITUTE(SUBSTITUTE(SUBSTITUTE(_xlpm.x,"..","."),"..","."),"..","."),
 _xlpm.y
)</f>
        <v>maria.lopezmail.com</v>
      </c>
      <c r="L14" t="str">
        <f>_xlfn.LET(
 _xlpm.d, SUBSTITUTE(SUBSTITUTE(SUBSTITUTE(SUBSTITUTE(SUBSTITUTE(SUBSTITUTE(D14,"(",""),")","")," ",""),"-",""),".",""),"+",""),
 _xlpm.n, IF(AND(LEN(_xlpm.d)=11,LEFT(_xlpm.d)="1"),RIGHT(_xlpm.d,10),_xlpm.d),
 IF(LEN(_xlpm.n)=10, TEXT(--_xlpm.n,"(000) 000-0000"), D14)
)</f>
        <v>(416) 555-0100</v>
      </c>
      <c r="M14" t="str">
        <f>PROPER(TRIM(SUBSTITUTE(E14,CHAR(160)," ")))</f>
        <v>Mississauga</v>
      </c>
      <c r="N14" cm="1">
        <f t="array" ref="N14">_xlfn.LET(
  _xlpm.s, TRIM(F14),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19</v>
      </c>
      <c r="O14" t="str">
        <f>_xlfn.LET(
 _xlpm.s, LOWER(TRIM(G14)),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14" t="b">
        <f>_xlfn.LET(
 _xlpm.e, K14,
 AND(
   ISNUMBER(FIND("@",_xlpm.e)),
   ISNUMBER(FIND(".",_xlfn.TEXTAFTER(_xlpm.e,"@",1))),
   LEN(_xlfn.TEXTAFTER(_xlpm.e,".",-1))&gt;=2
 )
)</f>
        <v>0</v>
      </c>
    </row>
    <row r="15" spans="1:16" x14ac:dyDescent="0.25">
      <c r="A15" s="2" t="s">
        <v>111</v>
      </c>
      <c r="B15" s="2" t="s">
        <v>214</v>
      </c>
      <c r="C15" t="s">
        <v>215</v>
      </c>
      <c r="D15" s="2" t="s">
        <v>216</v>
      </c>
      <c r="E15" s="2" t="s">
        <v>115</v>
      </c>
      <c r="F15" s="2">
        <v>20</v>
      </c>
      <c r="G15" s="2" t="s">
        <v>94</v>
      </c>
      <c r="H15" s="2"/>
      <c r="I15" t="str">
        <f>PROPER(TRIM(SUBSTITUTE(A15,CHAR(160)," ")))</f>
        <v>Amelia</v>
      </c>
      <c r="J15" t="str">
        <f>PROPER(TRIM(SUBSTITUTE(B15,CHAR(160)," ")))</f>
        <v>Hartina</v>
      </c>
      <c r="K15" t="str">
        <f>_xlfn.LET(
 _xlpm.x, LOWER(SUBSTITUTE(TRIM(SUBSTITUTE(C15," ","")), ",com", ".com")),
 _xlpm.y, SUBSTITUTE(SUBSTITUTE(SUBSTITUTE(_xlpm.x,"..","."),"..","."),"..","."),
 _xlpm.y
)</f>
        <v>amelia.hartina@example.com</v>
      </c>
      <c r="L15" t="str">
        <f>_xlfn.LET(
 _xlpm.d, SUBSTITUTE(SUBSTITUTE(SUBSTITUTE(SUBSTITUTE(SUBSTITUTE(SUBSTITUTE(D15,"(",""),")","")," ",""),"-",""),".",""),"+",""),
 _xlpm.n, IF(AND(LEN(_xlpm.d)=11,LEFT(_xlpm.d)="1"),RIGHT(_xlpm.d,10),_xlpm.d),
 IF(LEN(_xlpm.n)=10, TEXT(--_xlpm.n,"(000) 000-0000"), D15)
)</f>
        <v>(905) 555-0119</v>
      </c>
      <c r="M15" t="str">
        <f>PROPER(TRIM(SUBSTITUTE(E15,CHAR(160)," ")))</f>
        <v>Ottawa</v>
      </c>
      <c r="N15" cm="1">
        <f t="array" ref="N15">_xlfn.LET(
  _xlpm.s, TRIM(F15),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20</v>
      </c>
      <c r="O15" t="str">
        <f>_xlfn.LET(
 _xlpm.s, LOWER(TRIM(G15)),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15" t="b">
        <f>_xlfn.LET(
 _xlpm.e, K15,
 AND(
   ISNUMBER(FIND("@",_xlpm.e)),
   ISNUMBER(FIND(".",_xlfn.TEXTAFTER(_xlpm.e,"@",1))),
   LEN(_xlfn.TEXTAFTER(_xlpm.e,".",-1))&gt;=2
 )
)</f>
        <v>1</v>
      </c>
    </row>
    <row r="16" spans="1:16" x14ac:dyDescent="0.25">
      <c r="A16" s="2" t="s">
        <v>117</v>
      </c>
      <c r="B16" s="2" t="s">
        <v>118</v>
      </c>
      <c r="C16" s="2" t="s">
        <v>113</v>
      </c>
      <c r="D16" s="2" t="s">
        <v>114</v>
      </c>
      <c r="E16" s="2" t="s">
        <v>115</v>
      </c>
      <c r="F16" s="2" t="s">
        <v>116</v>
      </c>
      <c r="G16" s="2" t="s">
        <v>94</v>
      </c>
      <c r="H16" s="2"/>
      <c r="I16" t="str">
        <f>PROPER(TRIM(SUBSTITUTE(A16,CHAR(160)," ")))</f>
        <v>Amelia</v>
      </c>
      <c r="J16" t="str">
        <f>PROPER(TRIM(SUBSTITUTE(B16,CHAR(160)," ")))</f>
        <v>Martin</v>
      </c>
      <c r="K16" t="str">
        <f>_xlfn.LET(
 _xlpm.x, LOWER(SUBSTITUTE(TRIM(SUBSTITUTE(C16," ","")), ",com", ".com")),
 _xlpm.y, SUBSTITUTE(SUBSTITUTE(SUBSTITUTE(_xlpm.x,"..","."),"..","."),"..","."),
 _xlpm.y
)</f>
        <v>amelia.martin@example.com</v>
      </c>
      <c r="L16" t="str">
        <f>_xlfn.LET(
 _xlpm.d, SUBSTITUTE(SUBSTITUTE(SUBSTITUTE(SUBSTITUTE(SUBSTITUTE(SUBSTITUTE(D16,"(",""),")","")," ",""),"-",""),".",""),"+",""),
 _xlpm.n, IF(AND(LEN(_xlpm.d)=11,LEFT(_xlpm.d)="1"),RIGHT(_xlpm.d,10),_xlpm.d),
 IF(LEN(_xlpm.n)=10, TEXT(--_xlpm.n,"(000) 000-0000"), D16)
)</f>
        <v>(905) 555-0114</v>
      </c>
      <c r="M16" t="str">
        <f>PROPER(TRIM(SUBSTITUTE(E16,CHAR(160)," ")))</f>
        <v>Ottawa</v>
      </c>
      <c r="N16" cm="1">
        <f t="array" ref="N16">_xlfn.LET(
  _xlpm.s, TRIM(F16),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19</v>
      </c>
      <c r="O16" t="str">
        <f>_xlfn.LET(
 _xlpm.s, LOWER(TRIM(G16)),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16" t="b">
        <f>_xlfn.LET(
 _xlpm.e, K16,
 AND(
   ISNUMBER(FIND("@",_xlpm.e)),
   ISNUMBER(FIND(".",_xlfn.TEXTAFTER(_xlpm.e,"@",1))),
   LEN(_xlfn.TEXTAFTER(_xlpm.e,".",-1))&gt;=2
 )
)</f>
        <v>1</v>
      </c>
    </row>
    <row r="17" spans="1:16" x14ac:dyDescent="0.25">
      <c r="A17" s="2" t="s">
        <v>34</v>
      </c>
      <c r="B17" s="2" t="s">
        <v>35</v>
      </c>
      <c r="C17" s="2" t="s">
        <v>36</v>
      </c>
      <c r="D17" s="2" t="s">
        <v>37</v>
      </c>
      <c r="E17" s="2" t="s">
        <v>38</v>
      </c>
      <c r="F17" s="2">
        <v>21</v>
      </c>
      <c r="G17" s="2" t="s">
        <v>39</v>
      </c>
      <c r="H17" s="2"/>
      <c r="I17" t="str">
        <f>PROPER(TRIM(SUBSTITUTE(A17,CHAR(160)," ")))</f>
        <v>Owen</v>
      </c>
      <c r="J17" t="str">
        <f>PROPER(TRIM(SUBSTITUTE(B17,CHAR(160)," ")))</f>
        <v>Mc Donald</v>
      </c>
      <c r="K17" t="str">
        <f>_xlfn.LET(
 _xlpm.x, LOWER(SUBSTITUTE(TRIM(SUBSTITUTE(C17," ","")), ",com", ".com")),
 _xlpm.y, SUBSTITUTE(SUBSTITUTE(SUBSTITUTE(_xlpm.x,"..","."),"..","."),"..","."),
 _xlpm.y
)</f>
        <v>owen.mcdonald@example.com</v>
      </c>
      <c r="L17" t="str">
        <f>_xlfn.LET(
 _xlpm.d, SUBSTITUTE(SUBSTITUTE(SUBSTITUTE(SUBSTITUTE(SUBSTITUTE(SUBSTITUTE(D17,"(",""),")","")," ",""),"-",""),".",""),"+",""),
 _xlpm.n, IF(AND(LEN(_xlpm.d)=11,LEFT(_xlpm.d)="1"),RIGHT(_xlpm.d,10),_xlpm.d),
 IF(LEN(_xlpm.n)=10, TEXT(--_xlpm.n,"(000) 000-0000"), D17)
)</f>
        <v>(905) 555-0102</v>
      </c>
      <c r="M17" t="str">
        <f>PROPER(TRIM(SUBSTITUTE(E17,CHAR(160)," ")))</f>
        <v>Burlington</v>
      </c>
      <c r="N17" cm="1">
        <f t="array" ref="N17">_xlfn.LET(
  _xlpm.s, TRIM(F17),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21</v>
      </c>
      <c r="O17" t="str">
        <f>_xlfn.LET(
 _xlpm.s, LOWER(TRIM(G17)),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17" t="b">
        <f>_xlfn.LET(
 _xlpm.e, K17,
 AND(
   ISNUMBER(FIND("@",_xlpm.e)),
   ISNUMBER(FIND(".",_xlfn.TEXTAFTER(_xlpm.e,"@",1))),
   LEN(_xlfn.TEXTAFTER(_xlpm.e,".",-1))&gt;=2
 )
)</f>
        <v>1</v>
      </c>
    </row>
    <row r="18" spans="1:16" x14ac:dyDescent="0.25">
      <c r="A18" s="2" t="s">
        <v>72</v>
      </c>
      <c r="B18" s="2" t="s">
        <v>73</v>
      </c>
      <c r="C18" s="2" t="s">
        <v>74</v>
      </c>
      <c r="D18" s="2"/>
      <c r="E18" s="2" t="s">
        <v>75</v>
      </c>
      <c r="F18" s="2" t="s">
        <v>76</v>
      </c>
      <c r="G18" s="2" t="s">
        <v>77</v>
      </c>
      <c r="H18" s="2"/>
      <c r="I18" t="str">
        <f>PROPER(TRIM(SUBSTITUTE(A18,CHAR(160)," ")))</f>
        <v>Emily</v>
      </c>
      <c r="J18" t="str">
        <f>PROPER(TRIM(SUBSTITUTE(B18,CHAR(160)," ")))</f>
        <v>Ng</v>
      </c>
      <c r="K18" t="str">
        <f>_xlfn.LET(
 _xlpm.x, LOWER(SUBSTITUTE(TRIM(SUBSTITUTE(C18," ","")), ",com", ".com")),
 _xlpm.y, SUBSTITUTE(SUBSTITUTE(SUBSTITUTE(_xlpm.x,"..","."),"..","."),"..","."),
 _xlpm.y
)</f>
        <v>emily.ng@example.com</v>
      </c>
      <c r="L18">
        <f>_xlfn.LET(
 _xlpm.d, SUBSTITUTE(SUBSTITUTE(SUBSTITUTE(SUBSTITUTE(SUBSTITUTE(SUBSTITUTE(D18,"(",""),")","")," ",""),"-",""),".",""),"+",""),
 _xlpm.n, IF(AND(LEN(_xlpm.d)=11,LEFT(_xlpm.d)="1"),RIGHT(_xlpm.d,10),_xlpm.d),
 IF(LEN(_xlpm.n)=10, TEXT(--_xlpm.n,"(000) 000-0000"), D18)
)</f>
        <v>0</v>
      </c>
      <c r="M18" t="str">
        <f>PROPER(TRIM(SUBSTITUTE(E18,CHAR(160)," ")))</f>
        <v>Markham</v>
      </c>
      <c r="N18" cm="1">
        <f t="array" ref="N18">_xlfn.LET(
  _xlpm.s, TRIM(F18),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17</v>
      </c>
      <c r="O18" t="str">
        <f>_xlfn.LET(
 _xlpm.s, LOWER(TRIM(G18)),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18" t="b">
        <f>_xlfn.LET(
 _xlpm.e, K18,
 AND(
   ISNUMBER(FIND("@",_xlpm.e)),
   ISNUMBER(FIND(".",_xlfn.TEXTAFTER(_xlpm.e,"@",1))),
   LEN(_xlfn.TEXTAFTER(_xlpm.e,".",-1))&gt;=2
 )
)</f>
        <v>1</v>
      </c>
    </row>
    <row r="19" spans="1:16" x14ac:dyDescent="0.25">
      <c r="A19" s="2" t="s">
        <v>59</v>
      </c>
      <c r="B19" s="2" t="s">
        <v>60</v>
      </c>
      <c r="C19" s="2" t="s">
        <v>61</v>
      </c>
      <c r="D19" s="2" t="s">
        <v>62</v>
      </c>
      <c r="E19" s="2" t="s">
        <v>63</v>
      </c>
      <c r="F19" s="2" t="s">
        <v>64</v>
      </c>
      <c r="G19" s="2" t="s">
        <v>65</v>
      </c>
      <c r="H19" s="2"/>
      <c r="I19" t="str">
        <f>PROPER(TRIM(SUBSTITUTE(A19,CHAR(160)," ")))</f>
        <v>Jean-Paul</v>
      </c>
      <c r="J19" t="str">
        <f>PROPER(TRIM(SUBSTITUTE(B19,CHAR(160)," ")))</f>
        <v>O'Neill</v>
      </c>
      <c r="K19" t="str">
        <f>_xlfn.LET(
 _xlpm.x, LOWER(SUBSTITUTE(TRIM(SUBSTITUTE(C19," ","")), ",com", ".com")),
 _xlpm.y, SUBSTITUTE(SUBSTITUTE(SUBSTITUTE(_xlpm.x,"..","."),"..","."),"..","."),
 _xlpm.y
)</f>
        <v>jean-paul.oneill@example.com</v>
      </c>
      <c r="L19" t="str">
        <f>_xlfn.LET(
 _xlpm.d, SUBSTITUTE(SUBSTITUTE(SUBSTITUTE(SUBSTITUTE(SUBSTITUTE(SUBSTITUTE(D19,"(",""),")","")," ",""),"-",""),".",""),"+",""),
 _xlpm.n, IF(AND(LEN(_xlpm.d)=11,LEFT(_xlpm.d)="1"),RIGHT(_xlpm.d,10),_xlpm.d),
 IF(LEN(_xlpm.n)=10, TEXT(--_xlpm.n,"(000) 000-0000"), D19)
)</f>
        <v>(905) 555-0106</v>
      </c>
      <c r="M19" t="str">
        <f>PROPER(TRIM(SUBSTITUTE(E19,CHAR(160)," ")))</f>
        <v>Guelph</v>
      </c>
      <c r="N19" cm="1">
        <f t="array" ref="N19">_xlfn.LET(
  _xlpm.s, TRIM(F19),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24</v>
      </c>
      <c r="O19" t="str">
        <f>_xlfn.LET(
 _xlpm.s, LOWER(TRIM(G19)),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19" t="b">
        <f>_xlfn.LET(
 _xlpm.e, K19,
 AND(
   ISNUMBER(FIND("@",_xlpm.e)),
   ISNUMBER(FIND(".",_xlfn.TEXTAFTER(_xlpm.e,"@",1))),
   LEN(_xlfn.TEXTAFTER(_xlpm.e,".",-1))&gt;=2
 )
)</f>
        <v>1</v>
      </c>
    </row>
    <row r="20" spans="1:16" x14ac:dyDescent="0.25">
      <c r="A20" s="2" t="s">
        <v>66</v>
      </c>
      <c r="B20" s="2" t="s">
        <v>67</v>
      </c>
      <c r="C20" s="2" t="s">
        <v>68</v>
      </c>
      <c r="D20" s="2">
        <v>9055550107</v>
      </c>
      <c r="E20" s="2" t="s">
        <v>69</v>
      </c>
      <c r="F20" s="2" t="s">
        <v>70</v>
      </c>
      <c r="G20" s="2" t="s">
        <v>71</v>
      </c>
      <c r="H20" s="2"/>
      <c r="I20" t="str">
        <f>PROPER(TRIM(SUBSTITUTE(A20,CHAR(160)," ")))</f>
        <v>Noah</v>
      </c>
      <c r="J20" t="str">
        <f>PROPER(TRIM(SUBSTITUTE(B20,CHAR(160)," ")))</f>
        <v>Patel</v>
      </c>
      <c r="K20" t="str">
        <f>_xlfn.LET(
 _xlpm.x, LOWER(SUBSTITUTE(TRIM(SUBSTITUTE(C20," ","")), ",com", ".com")),
 _xlpm.y, SUBSTITUTE(SUBSTITUTE(SUBSTITUTE(_xlpm.x,"..","."),"..","."),"..","."),
 _xlpm.y
)</f>
        <v>noah.patel@example.com</v>
      </c>
      <c r="L20" t="str">
        <f>_xlfn.LET(
 _xlpm.d, SUBSTITUTE(SUBSTITUTE(SUBSTITUTE(SUBSTITUTE(SUBSTITUTE(SUBSTITUTE(D20,"(",""),")","")," ",""),"-",""),".",""),"+",""),
 _xlpm.n, IF(AND(LEN(_xlpm.d)=11,LEFT(_xlpm.d)="1"),RIGHT(_xlpm.d,10),_xlpm.d),
 IF(LEN(_xlpm.n)=10, TEXT(--_xlpm.n,"(000) 000-0000"), D20)
)</f>
        <v>(905) 555-0107</v>
      </c>
      <c r="M20" t="str">
        <f>PROPER(TRIM(SUBSTITUTE(E20,CHAR(160)," ")))</f>
        <v>Waterloo</v>
      </c>
      <c r="N20" cm="1">
        <f t="array" ref="N20">_xlfn.LET(
  _xlpm.s, TRIM(F20),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18</v>
      </c>
      <c r="O20" t="str">
        <f>_xlfn.LET(
 _xlpm.s, LOWER(TRIM(G20)),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20" t="b">
        <f>_xlfn.LET(
 _xlpm.e, K20,
 AND(
   ISNUMBER(FIND("@",_xlpm.e)),
   ISNUMBER(FIND(".",_xlfn.TEXTAFTER(_xlpm.e,"@",1))),
   LEN(_xlfn.TEXTAFTER(_xlpm.e,".",-1))&gt;=2
 )
)</f>
        <v>1</v>
      </c>
    </row>
    <row r="21" spans="1:16" x14ac:dyDescent="0.25">
      <c r="A21" s="2" t="s">
        <v>78</v>
      </c>
      <c r="B21" s="2" t="s">
        <v>79</v>
      </c>
      <c r="C21" s="2" t="s">
        <v>80</v>
      </c>
      <c r="D21" s="2" t="s">
        <v>81</v>
      </c>
      <c r="E21" s="2" t="s">
        <v>51</v>
      </c>
      <c r="F21" s="2" t="s">
        <v>82</v>
      </c>
      <c r="G21" s="2" t="s">
        <v>71</v>
      </c>
      <c r="H21" s="2"/>
      <c r="I21" t="str">
        <f>PROPER(TRIM(SUBSTITUTE(A21,CHAR(160)," ")))</f>
        <v>Priya</v>
      </c>
      <c r="J21" t="str">
        <f>PROPER(TRIM(SUBSTITUTE(B21,CHAR(160)," ")))</f>
        <v>Sharma</v>
      </c>
      <c r="K21" t="str">
        <f>_xlfn.LET(
 _xlpm.x, LOWER(SUBSTITUTE(TRIM(SUBSTITUTE(C21," ","")), ",com", ".com")),
 _xlpm.y, SUBSTITUTE(SUBSTITUTE(SUBSTITUTE(_xlpm.x,"..","."),"..","."),"..","."),
 _xlpm.y
)</f>
        <v>priya.sharma@example.com</v>
      </c>
      <c r="L21" t="str">
        <f>_xlfn.LET(
 _xlpm.d, SUBSTITUTE(SUBSTITUTE(SUBSTITUTE(SUBSTITUTE(SUBSTITUTE(SUBSTITUTE(D21,"(",""),")","")," ",""),"-",""),".",""),"+",""),
 _xlpm.n, IF(AND(LEN(_xlpm.d)=11,LEFT(_xlpm.d)="1"),RIGHT(_xlpm.d,10),_xlpm.d),
 IF(LEN(_xlpm.n)=10, TEXT(--_xlpm.n,"(000) 000-0000"), D21)
)</f>
        <v>(416) 555-0108</v>
      </c>
      <c r="M21" t="str">
        <f>PROPER(TRIM(SUBSTITUTE(E21,CHAR(160)," ")))</f>
        <v>Toronto</v>
      </c>
      <c r="N21" cm="1">
        <f t="array" ref="N21">_xlfn.LET(
  _xlpm.s, TRIM(F21),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22</v>
      </c>
      <c r="O21" t="str">
        <f>_xlfn.LET(
 _xlpm.s, LOWER(TRIM(G21)),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21" t="b">
        <f>_xlfn.LET(
 _xlpm.e, K21,
 AND(
   ISNUMBER(FIND("@",_xlpm.e)),
   ISNUMBER(FIND(".",_xlfn.TEXTAFTER(_xlpm.e,"@",1))),
   LEN(_xlfn.TEXTAFTER(_xlpm.e,".",-1))&gt;=2
 )
)</f>
        <v>1</v>
      </c>
    </row>
    <row r="22" spans="1:16" x14ac:dyDescent="0.25">
      <c r="A22" s="2" t="s">
        <v>7</v>
      </c>
      <c r="B22" s="2" t="s">
        <v>8</v>
      </c>
      <c r="C22" s="2" t="s">
        <v>9</v>
      </c>
      <c r="D22" s="2" t="s">
        <v>10</v>
      </c>
      <c r="E22" s="2" t="s">
        <v>11</v>
      </c>
      <c r="F22" s="2" t="s">
        <v>12</v>
      </c>
      <c r="G22" s="2" t="s">
        <v>13</v>
      </c>
      <c r="H22" s="2"/>
      <c r="I22" t="str">
        <f>PROPER(TRIM(SUBSTITUTE(A22,CHAR(160)," ")))</f>
        <v>Ava</v>
      </c>
      <c r="J22" t="str">
        <f>PROPER(TRIM(SUBSTITUTE(B22,CHAR(160)," ")))</f>
        <v>Singh</v>
      </c>
      <c r="K22" t="str">
        <f>_xlfn.LET(
 _xlpm.x, LOWER(SUBSTITUTE(TRIM(SUBSTITUTE(C22," ","")), ",com", ".com")),
 _xlpm.y, SUBSTITUTE(SUBSTITUTE(SUBSTITUTE(_xlpm.x,"..","."),"..","."),"..","."),
 _xlpm.y
)</f>
        <v>ava.singh@mail.com</v>
      </c>
      <c r="L22" t="str">
        <f>_xlfn.LET(
 _xlpm.d, SUBSTITUTE(SUBSTITUTE(SUBSTITUTE(SUBSTITUTE(SUBSTITUTE(SUBSTITUTE(D22,"(",""),")","")," ",""),"-",""),".",""),"+",""),
 _xlpm.n, IF(AND(LEN(_xlpm.d)=11,LEFT(_xlpm.d)="1"),RIGHT(_xlpm.d,10),_xlpm.d),
 IF(LEN(_xlpm.n)=10, TEXT(--_xlpm.n,"(000) 000-0000"), D22)
)</f>
        <v>(647) 555-0199</v>
      </c>
      <c r="M22" t="str">
        <f>PROPER(TRIM(SUBSTITUTE(E22,CHAR(160)," ")))</f>
        <v>Toronto</v>
      </c>
      <c r="N22" cm="1">
        <f t="array" ref="N22">_xlfn.LET(
  _xlpm.s, TRIM(F22),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20</v>
      </c>
      <c r="O22" t="str">
        <f>_xlfn.LET(
 _xlpm.s, LOWER(TRIM(G22)),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22" t="b">
        <f>_xlfn.LET(
 _xlpm.e, K22,
 AND(
   ISNUMBER(FIND("@",_xlpm.e)),
   ISNUMBER(FIND(".",_xlfn.TEXTAFTER(_xlpm.e,"@",1))),
   LEN(_xlfn.TEXTAFTER(_xlpm.e,".",-1))&gt;=2
 )
)</f>
        <v>1</v>
      </c>
    </row>
    <row r="23" spans="1:16" x14ac:dyDescent="0.25">
      <c r="A23" s="2" t="s">
        <v>129</v>
      </c>
      <c r="B23" s="2" t="s">
        <v>130</v>
      </c>
      <c r="C23" s="2" t="s">
        <v>131</v>
      </c>
      <c r="D23" s="2" t="s">
        <v>132</v>
      </c>
      <c r="E23" s="2" t="s">
        <v>133</v>
      </c>
      <c r="F23" s="2" t="s">
        <v>134</v>
      </c>
      <c r="G23" s="2" t="s">
        <v>46</v>
      </c>
      <c r="H23" s="2"/>
      <c r="I23" t="str">
        <f>PROPER(TRIM(SUBSTITUTE(A23,CHAR(160)," ")))</f>
        <v>Raj</v>
      </c>
      <c r="J23" t="str">
        <f>PROPER(TRIM(SUBSTITUTE(B23,CHAR(160)," ")))</f>
        <v>Singh</v>
      </c>
      <c r="K23" t="str">
        <f>_xlfn.LET(
 _xlpm.x, LOWER(SUBSTITUTE(TRIM(SUBSTITUTE(C23," ","")), ",com", ".com")),
 _xlpm.y, SUBSTITUTE(SUBSTITUTE(SUBSTITUTE(_xlpm.x,"..","."),"..","."),"..","."),
 _xlpm.y
)</f>
        <v>raj.singh@example.com</v>
      </c>
      <c r="L23" t="str">
        <f>_xlfn.LET(
 _xlpm.d, SUBSTITUTE(SUBSTITUTE(SUBSTITUTE(SUBSTITUTE(SUBSTITUTE(SUBSTITUTE(D23,"(",""),")","")," ",""),"-",""),".",""),"+",""),
 _xlpm.n, IF(AND(LEN(_xlpm.d)=11,LEFT(_xlpm.d)="1"),RIGHT(_xlpm.d,10),_xlpm.d),
 IF(LEN(_xlpm.n)=10, TEXT(--_xlpm.n,"(000) 000-0000"), D23)
)</f>
        <v>(647) 555-0116</v>
      </c>
      <c r="M23" t="str">
        <f>PROPER(TRIM(SUBSTITUTE(E23,CHAR(160)," ")))</f>
        <v>Toronto</v>
      </c>
      <c r="N23" cm="1">
        <f t="array" ref="N23">_xlfn.LET(
  _xlpm.s, TRIM(F23),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21</v>
      </c>
      <c r="O23" t="str">
        <f>_xlfn.LET(
 _xlpm.s, LOWER(TRIM(G23)),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23" t="b">
        <f>_xlfn.LET(
 _xlpm.e, K23,
 AND(
   ISNUMBER(FIND("@",_xlpm.e)),
   ISNUMBER(FIND(".",_xlfn.TEXTAFTER(_xlpm.e,"@",1))),
   LEN(_xlfn.TEXTAFTER(_xlpm.e,".",-1))&gt;=2
 )
)</f>
        <v>1</v>
      </c>
    </row>
    <row r="24" spans="1:16" x14ac:dyDescent="0.25">
      <c r="A24" s="2" t="s">
        <v>135</v>
      </c>
      <c r="B24" s="2" t="s">
        <v>217</v>
      </c>
      <c r="C24" t="s">
        <v>218</v>
      </c>
      <c r="D24" s="2" t="s">
        <v>219</v>
      </c>
      <c r="E24" s="2" t="s">
        <v>138</v>
      </c>
      <c r="F24" s="2" t="s">
        <v>88</v>
      </c>
      <c r="G24" s="2" t="s">
        <v>139</v>
      </c>
      <c r="H24" s="2"/>
      <c r="I24" t="str">
        <f>PROPER(TRIM(SUBSTITUTE(A24,CHAR(160)," ")))</f>
        <v>Raj</v>
      </c>
      <c r="J24" t="str">
        <f>PROPER(TRIM(SUBSTITUTE(B24,CHAR(160)," ")))</f>
        <v>Sharma</v>
      </c>
      <c r="K24" t="str">
        <f>_xlfn.LET(
 _xlpm.x, LOWER(SUBSTITUTE(TRIM(SUBSTITUTE(C24," ","")), ",com", ".com")),
 _xlpm.y, SUBSTITUTE(SUBSTITUTE(SUBSTITUTE(_xlpm.x,"..","."),"..","."),"..","."),
 _xlpm.y
)</f>
        <v>raj.sharma@example.com</v>
      </c>
      <c r="L24" t="str">
        <f>_xlfn.LET(
 _xlpm.d, SUBSTITUTE(SUBSTITUTE(SUBSTITUTE(SUBSTITUTE(SUBSTITUTE(SUBSTITUTE(D24,"(",""),")","")," ",""),"-",""),".",""),"+",""),
 _xlpm.n, IF(AND(LEN(_xlpm.d)=11,LEFT(_xlpm.d)="1"),RIGHT(_xlpm.d,10),_xlpm.d),
 IF(LEN(_xlpm.n)=10, TEXT(--_xlpm.n,"(000) 000-0000"), D24)
)</f>
        <v>(647) 555-0316</v>
      </c>
      <c r="M24" t="str">
        <f>PROPER(TRIM(SUBSTITUTE(E24,CHAR(160)," ")))</f>
        <v>Toronto</v>
      </c>
      <c r="N24" cm="1">
        <f t="array" ref="N24">_xlfn.LET(
  _xlpm.s, TRIM(F24),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21</v>
      </c>
      <c r="O24" t="str">
        <f>_xlfn.LET(
 _xlpm.s, LOWER(TRIM(G24)),
 IF(_xlpm.s="","",
   IF(OR(_xlpm.s="sms",ISNUMBER(SEARCH("text",_xlpm.s))),"text",
     IF(ISNUMBER(SEARCH("mail",_xlpm.s)),"email",
       IF(OR(ISNUMBER(SEARCH("phone",_xlpm.s)),ISNUMBER(SEARCH("call",_xlpm.s))),"phone","")
     )
   )
 )
)</f>
        <v>phone</v>
      </c>
      <c r="P24" t="b">
        <f>_xlfn.LET(
 _xlpm.e, K24,
 AND(
   ISNUMBER(FIND("@",_xlpm.e)),
   ISNUMBER(FIND(".",_xlfn.TEXTAFTER(_xlpm.e,"@",1))),
   LEN(_xlfn.TEXTAFTER(_xlpm.e,".",-1))&gt;=2
 )
)</f>
        <v>1</v>
      </c>
    </row>
    <row r="25" spans="1:16" x14ac:dyDescent="0.25">
      <c r="A25" s="2" t="s">
        <v>125</v>
      </c>
      <c r="B25" s="2" t="s">
        <v>126</v>
      </c>
      <c r="C25" s="2" t="s">
        <v>127</v>
      </c>
      <c r="D25" s="2"/>
      <c r="E25" s="2" t="s">
        <v>128</v>
      </c>
      <c r="F25" s="2" t="s">
        <v>70</v>
      </c>
      <c r="G25" s="2" t="s">
        <v>39</v>
      </c>
      <c r="H25" s="2"/>
      <c r="I25" t="str">
        <f>PROPER(TRIM(SUBSTITUTE(A25,CHAR(160)," ")))</f>
        <v>Chloe</v>
      </c>
      <c r="J25" t="str">
        <f>PROPER(TRIM(SUBSTITUTE(B25,CHAR(160)," ")))</f>
        <v>Smith</v>
      </c>
      <c r="K25" t="str">
        <f>_xlfn.LET(
 _xlpm.x, LOWER(SUBSTITUTE(TRIM(SUBSTITUTE(C25," ","")), ",com", ".com")),
 _xlpm.y, SUBSTITUTE(SUBSTITUTE(SUBSTITUTE(_xlpm.x,"..","."),"..","."),"..","."),
 _xlpm.y
)</f>
        <v>chloe.smith@example.com</v>
      </c>
      <c r="L25">
        <f>_xlfn.LET(
 _xlpm.d, SUBSTITUTE(SUBSTITUTE(SUBSTITUTE(SUBSTITUTE(SUBSTITUTE(SUBSTITUTE(D25,"(",""),")","")," ",""),"-",""),".",""),"+",""),
 _xlpm.n, IF(AND(LEN(_xlpm.d)=11,LEFT(_xlpm.d)="1"),RIGHT(_xlpm.d,10),_xlpm.d),
 IF(LEN(_xlpm.n)=10, TEXT(--_xlpm.n,"(000) 000-0000"), D25)
)</f>
        <v>0</v>
      </c>
      <c r="M25" t="str">
        <f>PROPER(TRIM(SUBSTITUTE(E25,CHAR(160)," ")))</f>
        <v>Toronto</v>
      </c>
      <c r="N25" cm="1">
        <f t="array" ref="N25">_xlfn.LET(
  _xlpm.s, TRIM(F25),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>18</v>
      </c>
      <c r="O25" t="str">
        <f>_xlfn.LET(
 _xlpm.s, LOWER(TRIM(G25)),
 IF(_xlpm.s="","",
   IF(OR(_xlpm.s="sms",ISNUMBER(SEARCH("text",_xlpm.s))),"text",
     IF(ISNUMBER(SEARCH("mail",_xlpm.s)),"email",
       IF(OR(ISNUMBER(SEARCH("phone",_xlpm.s)),ISNUMBER(SEARCH("call",_xlpm.s))),"phone","")
     )
   )
 )
)</f>
        <v>email</v>
      </c>
      <c r="P25" t="b">
        <f>_xlfn.LET(
 _xlpm.e, K25,
 AND(
   ISNUMBER(FIND("@",_xlpm.e)),
   ISNUMBER(FIND(".",_xlfn.TEXTAFTER(_xlpm.e,"@",1))),
   LEN(_xlfn.TEXTAFTER(_xlpm.e,".",-1))&gt;=2
 )
)</f>
        <v>1</v>
      </c>
    </row>
    <row r="26" spans="1:16" x14ac:dyDescent="0.25">
      <c r="A26" s="2" t="s">
        <v>28</v>
      </c>
      <c r="B26" s="2" t="s">
        <v>29</v>
      </c>
      <c r="C26" s="2" t="s">
        <v>30</v>
      </c>
      <c r="D26" s="2" t="s">
        <v>31</v>
      </c>
      <c r="E26" s="2" t="s">
        <v>32</v>
      </c>
      <c r="F26" s="2"/>
      <c r="G26" s="2" t="s">
        <v>33</v>
      </c>
      <c r="H26" s="2"/>
      <c r="I26" t="str">
        <f>PROPER(TRIM(SUBSTITUTE(A26,CHAR(160)," ")))</f>
        <v>Li</v>
      </c>
      <c r="J26" t="str">
        <f>PROPER(TRIM(SUBSTITUTE(B26,CHAR(160)," ")))</f>
        <v>Wang</v>
      </c>
      <c r="K26" t="str">
        <f>_xlfn.LET(
 _xlpm.x, LOWER(SUBSTITUTE(TRIM(SUBSTITUTE(C26," ","")), ",com", ".com")),
 _xlpm.y, SUBSTITUTE(SUBSTITUTE(SUBSTITUTE(_xlpm.x,"..","."),"..","."),"..","."),
 _xlpm.y
)</f>
        <v>li.wang@example.com</v>
      </c>
      <c r="L26" t="str">
        <f>_xlfn.LET(
 _xlpm.d, SUBSTITUTE(SUBSTITUTE(SUBSTITUTE(SUBSTITUTE(SUBSTITUTE(SUBSTITUTE(D26,"(",""),")","")," ",""),"-",""),".",""),"+",""),
 _xlpm.n, IF(AND(LEN(_xlpm.d)=11,LEFT(_xlpm.d)="1"),RIGHT(_xlpm.d,10),_xlpm.d),
 IF(LEN(_xlpm.n)=10, TEXT(--_xlpm.n,"(000) 000-0000"), D26)
)</f>
        <v>(416) 555-0101</v>
      </c>
      <c r="M26" t="str">
        <f>PROPER(TRIM(SUBSTITUTE(E26,CHAR(160)," ")))</f>
        <v>Scarborough</v>
      </c>
      <c r="N26" t="str" cm="1">
        <f t="array" ref="N26">_xlfn.LET(
  _xlpm.s, TRIM(F26),
  _xlpm.d, _xlfn.TEXTJOIN("", TRUE, IF(ISNUMBER(--MID(_xlpm.s, _xlfn.SEQUENCE(LEN(_xlpm.s)), 1)), MID(_xlpm.s, _xlfn.SEQUENCE(LEN(_xlpm.s)), 1), "")),
  _xlpm.n, IF(_xlpm.d="", "", VALUE(_xlpm.d)),
  IF(AND(_xlpm.n&lt;&gt;"", _xlpm.n&gt;=13, _xlpm.n&lt;=120), _xlpm.n, "")
)</f>
        <v/>
      </c>
      <c r="O26" t="str">
        <f>_xlfn.LET(
 _xlpm.s, LOWER(TRIM(G26)),
 IF(_xlpm.s="","",
   IF(OR(_xlpm.s="sms",ISNUMBER(SEARCH("text",_xlpm.s))),"text",
     IF(ISNUMBER(SEARCH("mail",_xlpm.s)),"email",
       IF(OR(ISNUMBER(SEARCH("phone",_xlpm.s)),ISNUMBER(SEARCH("call",_xlpm.s))),"phone","")
     )
   )
 )
)</f>
        <v>text</v>
      </c>
      <c r="P26" t="b">
        <f>_xlfn.LET(
 _xlpm.e, K26,
 AND(
   ISNUMBER(FIND("@",_xlpm.e)),
   ISNUMBER(FIND(".",_xlfn.TEXTAFTER(_xlpm.e,"@",1))),
   LEN(_xlfn.TEXTAFTER(_xlpm.e,".",-1))&gt;=2
 )
)</f>
        <v>1</v>
      </c>
    </row>
    <row r="28" spans="1:16" x14ac:dyDescent="0.25">
      <c r="I28" t="s">
        <v>221</v>
      </c>
    </row>
    <row r="29" spans="1:16" ht="15" customHeight="1" x14ac:dyDescent="0.25">
      <c r="I29" s="9" t="s">
        <v>222</v>
      </c>
      <c r="J29" s="9"/>
      <c r="K29" s="9"/>
      <c r="L29" s="9"/>
      <c r="M29" s="9"/>
    </row>
    <row r="30" spans="1:16" x14ac:dyDescent="0.25">
      <c r="I30" s="9"/>
      <c r="J30" s="9"/>
      <c r="K30" s="9"/>
      <c r="L30" s="9"/>
      <c r="M30" s="9"/>
    </row>
    <row r="31" spans="1:16" x14ac:dyDescent="0.25">
      <c r="I31" s="9"/>
      <c r="J31" s="9"/>
      <c r="K31" s="9"/>
      <c r="L31" s="9"/>
      <c r="M31" s="9"/>
    </row>
    <row r="32" spans="1:16" x14ac:dyDescent="0.25">
      <c r="I32" s="9"/>
      <c r="J32" s="9"/>
      <c r="K32" s="9"/>
      <c r="L32" s="9"/>
      <c r="M32" s="9"/>
    </row>
    <row r="33" spans="9:13" x14ac:dyDescent="0.25">
      <c r="I33" s="9"/>
      <c r="J33" s="9"/>
      <c r="K33" s="9"/>
      <c r="L33" s="9"/>
      <c r="M33" s="9"/>
    </row>
    <row r="34" spans="9:13" x14ac:dyDescent="0.25">
      <c r="I34" s="9"/>
      <c r="J34" s="9"/>
      <c r="K34" s="9"/>
      <c r="L34" s="9"/>
      <c r="M34" s="9"/>
    </row>
    <row r="35" spans="9:13" x14ac:dyDescent="0.25">
      <c r="I35" s="9"/>
      <c r="J35" s="9"/>
      <c r="K35" s="9"/>
      <c r="L35" s="9"/>
      <c r="M35" s="9"/>
    </row>
    <row r="36" spans="9:13" x14ac:dyDescent="0.25">
      <c r="I36" s="9"/>
      <c r="J36" s="9"/>
      <c r="K36" s="9"/>
      <c r="L36" s="9"/>
      <c r="M36" s="9"/>
    </row>
    <row r="37" spans="9:13" x14ac:dyDescent="0.25">
      <c r="I37" s="9"/>
      <c r="J37" s="9"/>
      <c r="K37" s="9"/>
      <c r="L37" s="9"/>
      <c r="M37" s="9"/>
    </row>
  </sheetData>
  <autoFilter ref="A1:G26" xr:uid="{BB9FBDAB-506B-439C-8A35-F2F4279AD939}">
    <sortState xmlns:xlrd2="http://schemas.microsoft.com/office/spreadsheetml/2017/richdata2" ref="A2:G26">
      <sortCondition ref="B1:B26"/>
    </sortState>
  </autoFilter>
  <mergeCells count="1">
    <mergeCell ref="I29:M37"/>
  </mergeCells>
  <hyperlinks>
    <hyperlink ref="C15" r:id="rId1" xr:uid="{1E96782D-4859-494E-89F3-80DA3A8B9F11}"/>
    <hyperlink ref="C24" r:id="rId2" xr:uid="{9BB5C1B4-902C-4D2A-9E27-19B8781B48D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A2B68-CEEC-4FC0-9F31-4D27ED0710DC}">
  <dimension ref="A1:L37"/>
  <sheetViews>
    <sheetView zoomScale="115" zoomScaleNormal="115" workbookViewId="0">
      <selection activeCell="C7" sqref="C7"/>
    </sheetView>
  </sheetViews>
  <sheetFormatPr defaultRowHeight="15" x14ac:dyDescent="0.25"/>
  <cols>
    <col min="1" max="1" width="15.140625" bestFit="1" customWidth="1"/>
    <col min="2" max="2" width="14.7109375" bestFit="1" customWidth="1"/>
    <col min="3" max="3" width="29.85546875" bestFit="1" customWidth="1"/>
    <col min="4" max="4" width="19.140625" bestFit="1" customWidth="1"/>
    <col min="5" max="5" width="13.42578125" bestFit="1" customWidth="1"/>
    <col min="6" max="6" width="7.140625" customWidth="1"/>
    <col min="7" max="7" width="26.7109375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  <c r="I1" s="2"/>
      <c r="J1" s="2"/>
      <c r="K1" s="2"/>
      <c r="L1" s="2"/>
    </row>
    <row r="2" spans="1:12" x14ac:dyDescent="0.25">
      <c r="A2" s="3" t="s">
        <v>101</v>
      </c>
      <c r="B2" s="3" t="s">
        <v>156</v>
      </c>
      <c r="C2" s="3" t="s">
        <v>154</v>
      </c>
      <c r="D2" s="3" t="s">
        <v>157</v>
      </c>
      <c r="E2" s="3" t="s">
        <v>58</v>
      </c>
      <c r="F2" s="3">
        <v>20</v>
      </c>
      <c r="G2" s="3" t="s">
        <v>20</v>
      </c>
      <c r="H2" s="2"/>
      <c r="I2" s="2"/>
      <c r="J2" s="2"/>
      <c r="K2" s="2"/>
      <c r="L2" s="2"/>
    </row>
    <row r="3" spans="1:12" x14ac:dyDescent="0.25">
      <c r="A3" s="3" t="s">
        <v>158</v>
      </c>
      <c r="B3" s="3" t="s">
        <v>159</v>
      </c>
      <c r="C3" s="3" t="s">
        <v>97</v>
      </c>
      <c r="D3" s="3" t="s">
        <v>160</v>
      </c>
      <c r="E3" s="3" t="s">
        <v>161</v>
      </c>
      <c r="F3" s="4"/>
      <c r="G3" s="3" t="s">
        <v>71</v>
      </c>
      <c r="H3" s="2"/>
      <c r="I3" s="2"/>
      <c r="J3" s="2"/>
      <c r="K3" s="2"/>
      <c r="L3" s="2"/>
    </row>
    <row r="4" spans="1:12" x14ac:dyDescent="0.25">
      <c r="A4" s="3" t="s">
        <v>89</v>
      </c>
      <c r="B4" s="3" t="s">
        <v>162</v>
      </c>
      <c r="C4" s="3" t="s">
        <v>91</v>
      </c>
      <c r="D4" s="3" t="s">
        <v>163</v>
      </c>
      <c r="E4" s="3" t="s">
        <v>164</v>
      </c>
      <c r="F4" s="4"/>
      <c r="G4" s="3" t="s">
        <v>94</v>
      </c>
      <c r="H4" s="2"/>
      <c r="I4" s="2"/>
      <c r="J4" s="2"/>
      <c r="K4" s="2"/>
      <c r="L4" s="2"/>
    </row>
    <row r="5" spans="1:12" x14ac:dyDescent="0.25">
      <c r="A5" s="3" t="s">
        <v>140</v>
      </c>
      <c r="B5" s="3" t="s">
        <v>169</v>
      </c>
      <c r="C5" s="3" t="s">
        <v>155</v>
      </c>
      <c r="D5" s="3" t="s">
        <v>170</v>
      </c>
      <c r="E5" s="3" t="s">
        <v>25</v>
      </c>
      <c r="F5" s="4"/>
      <c r="G5" s="3" t="s">
        <v>94</v>
      </c>
      <c r="H5" s="2"/>
      <c r="I5" s="2"/>
      <c r="J5" s="2"/>
      <c r="K5" s="2"/>
      <c r="L5" s="2"/>
    </row>
    <row r="6" spans="1:12" x14ac:dyDescent="0.25">
      <c r="A6" s="3" t="s">
        <v>40</v>
      </c>
      <c r="B6" s="3" t="s">
        <v>165</v>
      </c>
      <c r="C6" s="3" t="s">
        <v>151</v>
      </c>
      <c r="D6" s="3" t="s">
        <v>166</v>
      </c>
      <c r="E6" s="3" t="s">
        <v>161</v>
      </c>
      <c r="F6" s="3">
        <v>23</v>
      </c>
      <c r="G6" s="3" t="s">
        <v>20</v>
      </c>
      <c r="H6" s="2"/>
      <c r="I6" s="2"/>
      <c r="J6" s="2"/>
      <c r="K6" s="2"/>
      <c r="L6" s="2"/>
    </row>
    <row r="7" spans="1:12" x14ac:dyDescent="0.25">
      <c r="A7" s="3" t="s">
        <v>83</v>
      </c>
      <c r="B7" s="3" t="s">
        <v>84</v>
      </c>
      <c r="C7" s="4" t="s">
        <v>85</v>
      </c>
      <c r="D7" s="3" t="s">
        <v>167</v>
      </c>
      <c r="E7" s="3" t="s">
        <v>133</v>
      </c>
      <c r="F7" s="3">
        <v>21</v>
      </c>
      <c r="G7" s="3" t="s">
        <v>20</v>
      </c>
      <c r="H7" s="2"/>
      <c r="I7" s="2"/>
      <c r="J7" s="2"/>
      <c r="K7" s="2"/>
      <c r="L7" s="2"/>
    </row>
    <row r="8" spans="1:12" x14ac:dyDescent="0.25">
      <c r="A8" s="3" t="s">
        <v>119</v>
      </c>
      <c r="B8" s="3" t="s">
        <v>120</v>
      </c>
      <c r="C8" s="3" t="s">
        <v>121</v>
      </c>
      <c r="D8" s="4" t="s">
        <v>168</v>
      </c>
      <c r="E8" s="3" t="s">
        <v>122</v>
      </c>
      <c r="F8" s="3">
        <v>25</v>
      </c>
      <c r="G8" s="3" t="s">
        <v>71</v>
      </c>
      <c r="H8" s="2"/>
      <c r="I8" s="2"/>
      <c r="J8" s="2"/>
      <c r="K8" s="2"/>
      <c r="L8" s="2"/>
    </row>
    <row r="9" spans="1:12" x14ac:dyDescent="0.25">
      <c r="A9" s="4"/>
      <c r="B9" s="3" t="s">
        <v>145</v>
      </c>
      <c r="C9" s="3" t="s">
        <v>146</v>
      </c>
      <c r="D9" s="3" t="s">
        <v>171</v>
      </c>
      <c r="E9" s="3" t="s">
        <v>148</v>
      </c>
      <c r="F9" s="3">
        <v>20</v>
      </c>
      <c r="G9" s="3" t="s">
        <v>71</v>
      </c>
      <c r="H9" s="2"/>
      <c r="I9" s="2"/>
      <c r="J9" s="2"/>
      <c r="K9" s="2"/>
      <c r="L9" s="2"/>
    </row>
    <row r="10" spans="1:12" x14ac:dyDescent="0.25">
      <c r="A10" s="3" t="s">
        <v>172</v>
      </c>
      <c r="B10" s="3" t="s">
        <v>173</v>
      </c>
      <c r="C10" s="3" t="s">
        <v>150</v>
      </c>
      <c r="D10" s="3" t="s">
        <v>174</v>
      </c>
      <c r="E10" s="3" t="s">
        <v>175</v>
      </c>
      <c r="F10" s="3">
        <v>22</v>
      </c>
      <c r="G10" s="3" t="s">
        <v>20</v>
      </c>
      <c r="H10" s="2"/>
      <c r="I10" s="2"/>
      <c r="J10" s="2"/>
      <c r="K10" s="2"/>
      <c r="L10" s="2"/>
    </row>
    <row r="11" spans="1:12" x14ac:dyDescent="0.25">
      <c r="A11" s="3" t="s">
        <v>54</v>
      </c>
      <c r="B11" s="3" t="s">
        <v>176</v>
      </c>
      <c r="C11" s="3" t="s">
        <v>152</v>
      </c>
      <c r="D11" s="3" t="s">
        <v>177</v>
      </c>
      <c r="E11" s="3" t="s">
        <v>58</v>
      </c>
      <c r="F11" s="4"/>
      <c r="G11" s="4"/>
      <c r="H11" s="2"/>
      <c r="I11" s="2"/>
      <c r="J11" s="2"/>
      <c r="K11" s="2"/>
      <c r="L11" s="2"/>
    </row>
    <row r="12" spans="1:12" x14ac:dyDescent="0.25">
      <c r="A12" s="3" t="s">
        <v>47</v>
      </c>
      <c r="B12" s="3" t="s">
        <v>178</v>
      </c>
      <c r="C12" s="3" t="s">
        <v>49</v>
      </c>
      <c r="D12" s="4" t="s">
        <v>50</v>
      </c>
      <c r="E12" s="3" t="s">
        <v>133</v>
      </c>
      <c r="F12" s="4" t="s">
        <v>52</v>
      </c>
      <c r="G12" s="3" t="s">
        <v>94</v>
      </c>
      <c r="H12" s="2"/>
      <c r="I12" s="2"/>
      <c r="J12" s="2"/>
      <c r="K12" s="2"/>
      <c r="L12" s="2"/>
    </row>
    <row r="13" spans="1:12" x14ac:dyDescent="0.25">
      <c r="A13" s="3" t="s">
        <v>105</v>
      </c>
      <c r="B13" s="3" t="s">
        <v>106</v>
      </c>
      <c r="C13" s="3" t="s">
        <v>107</v>
      </c>
      <c r="D13" s="3" t="s">
        <v>179</v>
      </c>
      <c r="E13" s="3" t="s">
        <v>109</v>
      </c>
      <c r="F13" s="3">
        <v>23</v>
      </c>
      <c r="G13" s="3" t="s">
        <v>71</v>
      </c>
      <c r="H13" s="2"/>
      <c r="I13" s="2"/>
      <c r="J13" s="2"/>
      <c r="K13" s="2"/>
      <c r="L13" s="2"/>
    </row>
    <row r="14" spans="1:12" x14ac:dyDescent="0.25">
      <c r="A14" s="3" t="s">
        <v>180</v>
      </c>
      <c r="B14" s="3" t="s">
        <v>181</v>
      </c>
      <c r="C14" s="4" t="s">
        <v>23</v>
      </c>
      <c r="D14" s="3" t="s">
        <v>182</v>
      </c>
      <c r="E14" s="3" t="s">
        <v>25</v>
      </c>
      <c r="F14" s="3">
        <v>19</v>
      </c>
      <c r="G14" s="3" t="s">
        <v>94</v>
      </c>
      <c r="H14" s="2"/>
      <c r="I14" s="2"/>
      <c r="J14" s="2"/>
      <c r="K14" s="2"/>
      <c r="L14" s="2"/>
    </row>
    <row r="15" spans="1:12" x14ac:dyDescent="0.25">
      <c r="A15" s="3" t="s">
        <v>117</v>
      </c>
      <c r="B15" s="3" t="s">
        <v>118</v>
      </c>
      <c r="C15" s="3" t="s">
        <v>113</v>
      </c>
      <c r="D15" s="3" t="s">
        <v>183</v>
      </c>
      <c r="E15" s="3" t="s">
        <v>115</v>
      </c>
      <c r="F15" s="3">
        <v>19</v>
      </c>
      <c r="G15" s="3" t="s">
        <v>94</v>
      </c>
      <c r="H15" s="2"/>
      <c r="I15" s="2"/>
      <c r="J15" s="2"/>
      <c r="K15" s="2"/>
      <c r="L15" s="2"/>
    </row>
    <row r="16" spans="1:12" x14ac:dyDescent="0.25">
      <c r="A16" s="3" t="s">
        <v>117</v>
      </c>
      <c r="B16" s="3" t="s">
        <v>118</v>
      </c>
      <c r="C16" s="3" t="s">
        <v>113</v>
      </c>
      <c r="D16" s="3" t="s">
        <v>183</v>
      </c>
      <c r="E16" s="3" t="s">
        <v>115</v>
      </c>
      <c r="F16" s="3">
        <v>19</v>
      </c>
      <c r="G16" s="3" t="s">
        <v>94</v>
      </c>
      <c r="H16" s="2"/>
      <c r="I16" s="2"/>
      <c r="J16" s="2"/>
      <c r="K16" s="2"/>
      <c r="L16" s="2"/>
    </row>
    <row r="17" spans="1:12" x14ac:dyDescent="0.25">
      <c r="A17" s="3" t="s">
        <v>34</v>
      </c>
      <c r="B17" s="3" t="s">
        <v>184</v>
      </c>
      <c r="C17" s="3" t="s">
        <v>185</v>
      </c>
      <c r="D17" s="3" t="s">
        <v>186</v>
      </c>
      <c r="E17" s="3" t="s">
        <v>38</v>
      </c>
      <c r="F17" s="3">
        <v>21</v>
      </c>
      <c r="G17" s="3" t="s">
        <v>71</v>
      </c>
      <c r="H17" s="2"/>
      <c r="I17" s="2"/>
      <c r="J17" s="2"/>
      <c r="K17" s="2"/>
      <c r="L17" s="2"/>
    </row>
    <row r="18" spans="1:12" x14ac:dyDescent="0.25">
      <c r="A18" s="3" t="s">
        <v>187</v>
      </c>
      <c r="B18" s="3" t="s">
        <v>73</v>
      </c>
      <c r="C18" s="3" t="s">
        <v>74</v>
      </c>
      <c r="D18" s="4"/>
      <c r="E18" s="3" t="s">
        <v>188</v>
      </c>
      <c r="F18" s="3">
        <v>17</v>
      </c>
      <c r="G18" s="3" t="s">
        <v>94</v>
      </c>
      <c r="H18" s="2"/>
      <c r="I18" s="2"/>
      <c r="J18" s="2"/>
      <c r="K18" s="2"/>
      <c r="L18" s="2"/>
    </row>
    <row r="19" spans="1:12" x14ac:dyDescent="0.25">
      <c r="A19" s="3" t="s">
        <v>59</v>
      </c>
      <c r="B19" s="3" t="s">
        <v>60</v>
      </c>
      <c r="C19" s="3" t="s">
        <v>153</v>
      </c>
      <c r="D19" s="3" t="s">
        <v>189</v>
      </c>
      <c r="E19" s="3" t="s">
        <v>190</v>
      </c>
      <c r="F19" s="3">
        <v>24</v>
      </c>
      <c r="G19" s="3" t="s">
        <v>20</v>
      </c>
      <c r="H19" s="2"/>
      <c r="I19" s="2"/>
      <c r="J19" s="2"/>
      <c r="K19" s="2"/>
      <c r="L19" s="2"/>
    </row>
    <row r="20" spans="1:12" x14ac:dyDescent="0.25">
      <c r="A20" s="3" t="s">
        <v>66</v>
      </c>
      <c r="B20" s="3" t="s">
        <v>67</v>
      </c>
      <c r="C20" s="3" t="s">
        <v>68</v>
      </c>
      <c r="D20" s="3" t="s">
        <v>191</v>
      </c>
      <c r="E20" s="3" t="s">
        <v>69</v>
      </c>
      <c r="F20" s="3">
        <v>18</v>
      </c>
      <c r="G20" s="3" t="s">
        <v>71</v>
      </c>
      <c r="H20" s="2"/>
      <c r="I20" s="2"/>
      <c r="J20" s="2"/>
      <c r="K20" s="2"/>
      <c r="L20" s="2"/>
    </row>
    <row r="21" spans="1:12" x14ac:dyDescent="0.25">
      <c r="A21" s="3" t="s">
        <v>78</v>
      </c>
      <c r="B21" s="3" t="s">
        <v>79</v>
      </c>
      <c r="C21" s="3" t="s">
        <v>80</v>
      </c>
      <c r="D21" s="3" t="s">
        <v>192</v>
      </c>
      <c r="E21" s="3" t="s">
        <v>133</v>
      </c>
      <c r="F21" s="3">
        <v>22</v>
      </c>
      <c r="G21" s="3" t="s">
        <v>71</v>
      </c>
      <c r="H21" s="2"/>
      <c r="I21" s="2"/>
      <c r="J21" s="2"/>
      <c r="K21" s="2"/>
      <c r="L21" s="2"/>
    </row>
    <row r="22" spans="1:12" x14ac:dyDescent="0.25">
      <c r="A22" s="3" t="s">
        <v>193</v>
      </c>
      <c r="B22" s="3" t="s">
        <v>130</v>
      </c>
      <c r="C22" s="3" t="s">
        <v>149</v>
      </c>
      <c r="D22" s="3" t="s">
        <v>10</v>
      </c>
      <c r="E22" s="3" t="s">
        <v>133</v>
      </c>
      <c r="F22" s="3">
        <v>20</v>
      </c>
      <c r="G22" s="3" t="s">
        <v>71</v>
      </c>
      <c r="H22" s="2"/>
      <c r="I22" s="2"/>
      <c r="J22" s="2"/>
      <c r="K22" s="2"/>
      <c r="L22" s="2"/>
    </row>
    <row r="23" spans="1:12" x14ac:dyDescent="0.25">
      <c r="A23" s="3" t="s">
        <v>129</v>
      </c>
      <c r="B23" s="3" t="s">
        <v>130</v>
      </c>
      <c r="C23" s="3" t="s">
        <v>131</v>
      </c>
      <c r="D23" s="3" t="s">
        <v>194</v>
      </c>
      <c r="E23" s="3" t="s">
        <v>133</v>
      </c>
      <c r="F23" s="3">
        <v>21</v>
      </c>
      <c r="G23" s="3" t="s">
        <v>20</v>
      </c>
      <c r="H23" s="2"/>
      <c r="I23" s="2"/>
      <c r="J23" s="2"/>
      <c r="K23" s="2"/>
      <c r="L23" s="2"/>
    </row>
    <row r="24" spans="1:12" x14ac:dyDescent="0.25">
      <c r="A24" s="3" t="s">
        <v>129</v>
      </c>
      <c r="B24" s="3" t="s">
        <v>130</v>
      </c>
      <c r="C24" s="3" t="s">
        <v>131</v>
      </c>
      <c r="D24" s="3" t="s">
        <v>194</v>
      </c>
      <c r="E24" s="3" t="s">
        <v>133</v>
      </c>
      <c r="F24" s="3">
        <v>21</v>
      </c>
      <c r="G24" s="3" t="s">
        <v>20</v>
      </c>
      <c r="H24" s="2"/>
      <c r="I24" s="2"/>
      <c r="J24" s="2"/>
      <c r="K24" s="2"/>
      <c r="L24" s="2"/>
    </row>
    <row r="25" spans="1:12" x14ac:dyDescent="0.25">
      <c r="A25" s="3" t="s">
        <v>125</v>
      </c>
      <c r="B25" s="3" t="s">
        <v>126</v>
      </c>
      <c r="C25" s="3" t="s">
        <v>195</v>
      </c>
      <c r="D25" s="4"/>
      <c r="E25" s="3" t="s">
        <v>133</v>
      </c>
      <c r="F25" s="3">
        <v>18</v>
      </c>
      <c r="G25" s="3" t="s">
        <v>71</v>
      </c>
      <c r="H25" s="2"/>
      <c r="I25" s="2"/>
      <c r="J25" s="2"/>
      <c r="K25" s="2"/>
      <c r="L25" s="2"/>
    </row>
    <row r="26" spans="1:12" x14ac:dyDescent="0.25">
      <c r="A26" s="3" t="s">
        <v>196</v>
      </c>
      <c r="B26" s="3" t="s">
        <v>29</v>
      </c>
      <c r="C26" s="3" t="s">
        <v>197</v>
      </c>
      <c r="D26" s="3" t="s">
        <v>198</v>
      </c>
      <c r="E26" s="3" t="s">
        <v>199</v>
      </c>
      <c r="F26" s="4"/>
      <c r="G26" s="3" t="s">
        <v>94</v>
      </c>
      <c r="H26" s="2"/>
      <c r="I26" s="2"/>
      <c r="J26" s="2"/>
      <c r="K26" s="2"/>
      <c r="L26" s="2"/>
    </row>
    <row r="27" spans="1:1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x14ac:dyDescent="0.25">
      <c r="A28" s="6" t="s">
        <v>206</v>
      </c>
      <c r="B28" s="6"/>
      <c r="C28" s="6"/>
      <c r="D28" s="2"/>
      <c r="E28" s="2"/>
      <c r="F28" s="2"/>
      <c r="G28" s="2"/>
      <c r="H28" s="2"/>
      <c r="I28" s="2"/>
      <c r="J28" s="2"/>
      <c r="K28" s="2"/>
      <c r="L28" s="2"/>
    </row>
    <row r="29" spans="1:12" x14ac:dyDescent="0.25">
      <c r="A29" s="5" t="s">
        <v>200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 x14ac:dyDescent="0.25">
      <c r="A30" s="5" t="s">
        <v>201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 x14ac:dyDescent="0.25">
      <c r="A31" s="5" t="s">
        <v>202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2" x14ac:dyDescent="0.25">
      <c r="A32" s="5" t="s">
        <v>203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2" x14ac:dyDescent="0.25">
      <c r="A33" s="5" t="s">
        <v>204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</row>
    <row r="34" spans="1:12" x14ac:dyDescent="0.25">
      <c r="A34" s="5" t="s">
        <v>208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" x14ac:dyDescent="0.25">
      <c r="A35" s="5" t="s">
        <v>205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2" x14ac:dyDescent="0.25">
      <c r="A36" s="5" t="s">
        <v>209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2" x14ac:dyDescent="0.25">
      <c r="A37" s="5" t="s">
        <v>207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</row>
  </sheetData>
  <autoFilter ref="A1:G26" xr:uid="{2EEA2B68-CEEC-4FC0-9F31-4D27ED0710DC}">
    <sortState xmlns:xlrd2="http://schemas.microsoft.com/office/spreadsheetml/2017/richdata2" ref="A2:G26">
      <sortCondition ref="B1:B26"/>
    </sortState>
  </autoFilter>
  <mergeCells count="10">
    <mergeCell ref="A34:L34"/>
    <mergeCell ref="A35:L35"/>
    <mergeCell ref="A36:L36"/>
    <mergeCell ref="A37:L37"/>
    <mergeCell ref="A28:C28"/>
    <mergeCell ref="A29:L29"/>
    <mergeCell ref="A30:L30"/>
    <mergeCell ref="A31:L31"/>
    <mergeCell ref="A32:L32"/>
    <mergeCell ref="A33:L3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Original Data</vt:lpstr>
      <vt:lpstr>Cleaned Formulas</vt:lpstr>
      <vt:lpstr>Ignore - Previous Submission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Jasraj Johal</cp:lastModifiedBy>
  <cp:revision/>
  <dcterms:created xsi:type="dcterms:W3CDTF">2025-09-26T22:34:16Z</dcterms:created>
  <dcterms:modified xsi:type="dcterms:W3CDTF">2025-10-19T16:11:25Z</dcterms:modified>
  <cp:category/>
  <cp:contentStatus/>
</cp:coreProperties>
</file>